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19" i="1" l="1"/>
  <c r="I18" i="1"/>
  <c r="I17" i="1"/>
  <c r="I14" i="1"/>
  <c r="I13" i="1"/>
  <c r="I11" i="1"/>
  <c r="I9" i="1"/>
  <c r="I8" i="1"/>
  <c r="I7" i="1"/>
  <c r="I5" i="1"/>
</calcChain>
</file>

<file path=xl/sharedStrings.xml><?xml version="1.0" encoding="utf-8"?>
<sst xmlns="http://schemas.openxmlformats.org/spreadsheetml/2006/main" count="209" uniqueCount="95">
  <si>
    <t>2016-2017学年第二学期第三周学生日常检查情况通报（黄海校区）</t>
  </si>
  <si>
    <t xml:space="preserve">     2016-2017学年第二学期第三周，学生工作处指导大学生自律委员会，对黄海校区校内宿舍安全卫生、以及学风建设情况进行了检查，现将检查结果通报如下：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</si>
  <si>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</si>
  <si>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</si>
  <si>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</si>
  <si>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</si>
  <si>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</si>
  <si>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</si>
  <si>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</si>
  <si>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</si>
  <si>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</si>
  <si>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</si>
  <si>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</si>
  <si>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水生医学15</t>
  </si>
  <si>
    <t>生科15-1.2</t>
  </si>
  <si>
    <t>海洋科技与环境学院</t>
  </si>
  <si>
    <t>海技15、海科15、海渔15-1.2</t>
  </si>
  <si>
    <t>食品与科学工程学院</t>
  </si>
  <si>
    <t>食品15-1.2、食品质量15-1.2</t>
  </si>
  <si>
    <t>机械与动力工程学院</t>
  </si>
  <si>
    <t>能环15-1.2</t>
  </si>
  <si>
    <t>工业工程15-1.2</t>
  </si>
  <si>
    <t>海洋与土木工程学院</t>
  </si>
  <si>
    <t>给排水1.2、工管1.2</t>
  </si>
  <si>
    <t>港工15-1.2.3、建能15</t>
  </si>
  <si>
    <t>航船与船舶工程学院</t>
  </si>
  <si>
    <t>航海15-3</t>
  </si>
  <si>
    <t>信息工程学院</t>
  </si>
  <si>
    <t>电信类15-1.2</t>
  </si>
  <si>
    <t>计算机15-1.2</t>
  </si>
  <si>
    <t>经济与管理学院</t>
  </si>
  <si>
    <t>会计15-1.2.3</t>
  </si>
  <si>
    <t>理学院</t>
  </si>
  <si>
    <t>物理14-1.2</t>
  </si>
  <si>
    <t>外国语学院</t>
  </si>
  <si>
    <t>日语15-1</t>
  </si>
  <si>
    <t>（二）宿舍合格率</t>
  </si>
  <si>
    <t>合格寝室数</t>
  </si>
  <si>
    <t>查寝数</t>
  </si>
  <si>
    <t>合格率</t>
  </si>
  <si>
    <t>经济管理学院</t>
  </si>
  <si>
    <t>中新合作学院</t>
  </si>
  <si>
    <t>(三)优秀及不达标寝室情况</t>
  </si>
  <si>
    <t>寝室楼</t>
  </si>
  <si>
    <t>寝室</t>
  </si>
  <si>
    <t>卫生状况</t>
  </si>
  <si>
    <t>备注</t>
  </si>
  <si>
    <t>一舍</t>
  </si>
  <si>
    <t>地面不净，桌面物品摆放不整齐，床下物品摆放不整齐</t>
  </si>
  <si>
    <t>四舍</t>
  </si>
  <si>
    <t>地面不净，桌面物品摆放不整齐，整体印象不好，挂物、海报，电线网线，被单不净</t>
  </si>
  <si>
    <t>二舍</t>
  </si>
  <si>
    <t>桌面物品摆放不整齐，挂物、海报，床下物品摆放不整齐</t>
  </si>
  <si>
    <t>地面不净，桌面物品摆放不整齐，挂物、海报，床下物品摆放不整齐</t>
  </si>
  <si>
    <t>七舍</t>
  </si>
  <si>
    <t>门板、拉窗不净，桌面物品摆放不整齐，电线、网线</t>
  </si>
  <si>
    <t>垃圾未倒，挂物、海报，未叠被</t>
  </si>
  <si>
    <t>食品科学与工程学院</t>
  </si>
  <si>
    <t>桌面物品摆放不整齐，整体印象不好，空气不清新，床下物品摆放不整齐</t>
  </si>
  <si>
    <t>三舍</t>
  </si>
  <si>
    <t>就地面不净，桌面物品摆放不整齐，整体印象不好</t>
  </si>
  <si>
    <t>地面不净，空气不清新，电线、网线</t>
  </si>
  <si>
    <t>垃圾未倒，桌面不净，桌面物品摆放不整齐，整体印象不好，空气不清新，床下物品摆放不整齐</t>
  </si>
  <si>
    <t>地面不净，桌面不净，桌面物品摆放不整齐，床下物品摆放不整齐</t>
  </si>
  <si>
    <t>桌面物品摆放不整齐，桌面不净，空气不清新，床下物品摆放不整齐</t>
  </si>
  <si>
    <t>桌面物品摆放不整齐，桌面不净，整体印象不好，空气不清新，床下物品摆放不整齐</t>
  </si>
  <si>
    <t>地面不净，桌面物品摆放不整齐，桌面不净，空气不清新，电线、网线，床下物品摆放不整齐，暖气有杂物</t>
  </si>
  <si>
    <t>门板、拉窗不净，地面不净，桌面物品摆放不整齐，空气不清新，电线、网线，挂蚊帐、窗帘</t>
  </si>
  <si>
    <t>玻璃不净，垃圾未倒，桌面不净，电线、网线，床下物品摆放不整齐</t>
  </si>
  <si>
    <t>地面不净，垃圾未倒，桌面不净，空气不清新，电线、网线，被单不净，未叠被，暖气有杂物</t>
  </si>
  <si>
    <t>垃圾未倒，电线、网线，未叠被</t>
  </si>
  <si>
    <t>地面不净，桌面不净，电线、网线，床下物品摆放不整齐</t>
  </si>
  <si>
    <t>门板、拉窗不净，地面不净，空气不清新，被单不净</t>
  </si>
  <si>
    <t>玻璃不净，桌面不净，电线、网线</t>
  </si>
  <si>
    <t>垃圾未倒，挂物、海报</t>
  </si>
  <si>
    <t>门板、拉窗不净，地面不净，空气不清新，电线、网线，床下物品摆放不整齐</t>
  </si>
  <si>
    <t>门板、拉窗，不净整体印象不好，挂物、海报，床下物品摆放不整齐</t>
  </si>
  <si>
    <t>门板、拉窗不净，桌面物品摆放不整齐，桌面不净，空气不清新，挂物、海报，床下物品摆放不整齐</t>
  </si>
  <si>
    <t>桌面物品摆放不整齐，桌面不净，整体印象不好，电线、网线</t>
  </si>
  <si>
    <t>桌面物品摆放不整齐，整体印象不好，空气不清新，电线、网线，未叠被，暖气有杂物</t>
  </si>
  <si>
    <t>地面不净，桌面不净，挂物、海报，床下物品摆放不整齐</t>
  </si>
  <si>
    <t>门板、拉窗不净，桌面物品摆放不整齐，整体印象不好，空气不清新，电线、网线，床下物品摆放不整齐</t>
  </si>
  <si>
    <t>地面不净，桌面物品摆放不整齐，整体印象不好，挂物、海报，未叠被，床下物品摆放不整齐</t>
  </si>
  <si>
    <t>玻璃不净，地面不净，垃圾未倒，空气不清新，电线、网线，床下物品摆放不整齐</t>
  </si>
  <si>
    <t>桌面物品摆放不整齐，挂蚊帐、窗帘</t>
  </si>
  <si>
    <t>桌面物品摆放不整齐，整体印象不好，床下物品摆放不整齐</t>
  </si>
  <si>
    <t>整体印象不好，床下物品摆放不整齐</t>
  </si>
  <si>
    <t>桌面物品摆放不整齐，床下物品摆放不整齐</t>
  </si>
  <si>
    <t>垃圾未倒，桌面不净，电线、网线</t>
  </si>
  <si>
    <t>地面不净，整体印象不好，空气不清新，被单不净，暖气有杂物</t>
  </si>
  <si>
    <t>门板、拉窗不净，垃圾未倒，电线、网线</t>
  </si>
  <si>
    <t>床下物品摆放不整齐</t>
  </si>
  <si>
    <t>(四) 党员示范寝室情况</t>
  </si>
  <si>
    <t>学生工作处</t>
  </si>
  <si>
    <t>2017.3.17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</si>
</sst>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3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2"/>
      <color rgb="FF0070C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14" fontId="6" fillId="0" borderId="2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center" vertical="center"/>
    </xf>
    <xf numFmtId="0" fontId="0" fillId="0" borderId="9" xfId="4" applyFont="1" applyFill="1" applyBorder="1" applyAlignment="1">
      <alignment horizontal="center" vertical="center"/>
    </xf>
    <xf numFmtId="10" fontId="0" fillId="0" borderId="9" xfId="4" applyNumberFormat="1" applyFont="1" applyFill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10" fontId="0" fillId="0" borderId="4" xfId="4" applyNumberFormat="1" applyFont="1" applyFill="1" applyBorder="1" applyAlignment="1">
      <alignment horizontal="center" vertical="center"/>
    </xf>
    <xf numFmtId="10" fontId="0" fillId="0" borderId="8" xfId="4" applyNumberFormat="1" applyFont="1" applyFill="1" applyBorder="1" applyAlignment="1">
      <alignment horizontal="center" vertical="center"/>
    </xf>
    <xf numFmtId="10" fontId="0" fillId="0" borderId="5" xfId="4" applyNumberFormat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2" fillId="0" borderId="1" xfId="4" applyFont="1" applyBorder="1" applyAlignment="1">
      <alignment horizontal="left" vertical="center"/>
    </xf>
    <xf numFmtId="0" fontId="12" fillId="0" borderId="3" xfId="4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4" fillId="0" borderId="11" xfId="4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/>
    </xf>
    <xf numFmtId="0" fontId="4" fillId="0" borderId="13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10" fontId="26" fillId="0" borderId="7" xfId="4" applyNumberFormat="1" applyFont="1" applyFill="1" applyBorder="1" applyAlignment="1">
      <alignment horizontal="center" vertical="center"/>
    </xf>
    <xf numFmtId="10" fontId="26" fillId="0" borderId="6" xfId="4" applyNumberFormat="1" applyFont="1" applyFill="1" applyBorder="1" applyAlignment="1">
      <alignment horizontal="center" vertical="center"/>
    </xf>
    <xf numFmtId="10" fontId="26" fillId="0" borderId="6" xfId="4" applyNumberFormat="1" applyFont="1" applyFill="1" applyBorder="1" applyAlignment="1">
      <alignment horizontal="center" vertical="center"/>
    </xf>
    <xf numFmtId="10" fontId="26" fillId="0" borderId="6" xfId="1" applyNumberFormat="1" applyFont="1" applyBorder="1" applyAlignment="1">
      <alignment horizontal="center" vertical="center"/>
    </xf>
    <xf numFmtId="10" fontId="26" fillId="0" borderId="6" xfId="1" applyNumberFormat="1" applyFont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5"/>
    <cellStyle name="常规 20" xfId="4"/>
    <cellStyle name="常规 26" xfId="2"/>
    <cellStyle name="常规_原始数据_7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selection activeCell="B40" sqref="B40"/>
    </sheetView>
  </sheetViews>
  <sheetFormatPr defaultColWidth="9" defaultRowHeight="13.5"/>
  <cols>
    <col min="1" max="1" width="9" style="5"/>
    <col min="2" max="2" width="23.75" style="5" customWidth="1"/>
    <col min="3" max="3" width="11" style="5" customWidth="1"/>
    <col min="4" max="4" width="9" style="5"/>
    <col min="5" max="5" width="26.375" style="5" customWidth="1"/>
    <col min="6" max="6" width="12.125" style="5" customWidth="1"/>
    <col min="7" max="7" width="13.125" style="5" customWidth="1"/>
    <col min="8" max="8" width="12.625" style="5" customWidth="1"/>
    <col min="9" max="9" width="13.25" style="5" customWidth="1"/>
    <col min="10" max="10" width="9" style="5"/>
    <col min="11" max="11" width="11.375" style="5" customWidth="1"/>
    <col min="12" max="16384" width="9" style="5"/>
  </cols>
  <sheetData>
    <row r="1" spans="1:11" ht="54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56.25" customHeight="1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75">
      <c r="A3" s="59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5.75" customHeight="1">
      <c r="A4" s="6" t="s">
        <v>3</v>
      </c>
      <c r="B4" s="7" t="s">
        <v>4</v>
      </c>
      <c r="C4" s="6" t="s">
        <v>5</v>
      </c>
      <c r="D4" s="61" t="s">
        <v>6</v>
      </c>
      <c r="E4" s="61"/>
      <c r="F4" s="6" t="s">
        <v>7</v>
      </c>
      <c r="G4" s="6" t="s">
        <v>8</v>
      </c>
      <c r="H4" s="6" t="s">
        <v>9</v>
      </c>
      <c r="I4" s="6" t="s">
        <v>10</v>
      </c>
      <c r="J4" s="62" t="s">
        <v>11</v>
      </c>
      <c r="K4" s="62"/>
    </row>
    <row r="5" spans="1:11" ht="15.75" customHeight="1">
      <c r="A5" s="120">
        <v>1</v>
      </c>
      <c r="B5" s="123" t="s">
        <v>12</v>
      </c>
      <c r="C5" s="130">
        <v>2</v>
      </c>
      <c r="D5" s="63" t="s">
        <v>13</v>
      </c>
      <c r="E5" s="64"/>
      <c r="F5" s="11">
        <v>30</v>
      </c>
      <c r="G5" s="11">
        <v>28</v>
      </c>
      <c r="H5" s="12">
        <v>42809</v>
      </c>
      <c r="I5" s="139">
        <f>56/80</f>
        <v>0.7</v>
      </c>
      <c r="J5" s="133">
        <v>7</v>
      </c>
      <c r="K5" s="134"/>
    </row>
    <row r="6" spans="1:11" ht="15.75" customHeight="1">
      <c r="A6" s="121"/>
      <c r="B6" s="124"/>
      <c r="C6" s="131"/>
      <c r="D6" s="65" t="s">
        <v>14</v>
      </c>
      <c r="E6" s="66"/>
      <c r="F6" s="15">
        <v>50</v>
      </c>
      <c r="G6" s="15">
        <v>28</v>
      </c>
      <c r="H6" s="12">
        <v>42808</v>
      </c>
      <c r="I6" s="140"/>
      <c r="J6" s="135"/>
      <c r="K6" s="136"/>
    </row>
    <row r="7" spans="1:11" ht="15.75" customHeight="1">
      <c r="A7" s="13">
        <v>2</v>
      </c>
      <c r="B7" s="16" t="s">
        <v>15</v>
      </c>
      <c r="C7" s="14">
        <v>1</v>
      </c>
      <c r="D7" s="65" t="s">
        <v>16</v>
      </c>
      <c r="E7" s="66"/>
      <c r="F7" s="15">
        <v>107</v>
      </c>
      <c r="G7" s="15">
        <v>99</v>
      </c>
      <c r="H7" s="12">
        <v>42810</v>
      </c>
      <c r="I7" s="141">
        <f>G7/F7</f>
        <v>0.92523364485981308</v>
      </c>
      <c r="J7" s="67">
        <v>3</v>
      </c>
      <c r="K7" s="68"/>
    </row>
    <row r="8" spans="1:11" ht="15.75" customHeight="1">
      <c r="A8" s="13">
        <v>3</v>
      </c>
      <c r="B8" s="17" t="s">
        <v>17</v>
      </c>
      <c r="C8" s="15">
        <v>1</v>
      </c>
      <c r="D8" s="69" t="s">
        <v>18</v>
      </c>
      <c r="E8" s="70"/>
      <c r="F8" s="15">
        <v>109</v>
      </c>
      <c r="G8" s="15">
        <v>75</v>
      </c>
      <c r="H8" s="12">
        <v>42808</v>
      </c>
      <c r="I8" s="142">
        <f>G8/F8</f>
        <v>0.68807339449541283</v>
      </c>
      <c r="J8" s="67">
        <v>8</v>
      </c>
      <c r="K8" s="68"/>
    </row>
    <row r="9" spans="1:11" ht="15.75" customHeight="1">
      <c r="A9" s="120">
        <v>4</v>
      </c>
      <c r="B9" s="123" t="s">
        <v>19</v>
      </c>
      <c r="C9" s="130">
        <v>2</v>
      </c>
      <c r="D9" s="71" t="s">
        <v>20</v>
      </c>
      <c r="E9" s="71"/>
      <c r="F9" s="15">
        <v>57</v>
      </c>
      <c r="G9" s="15">
        <v>57</v>
      </c>
      <c r="H9" s="12">
        <v>42809</v>
      </c>
      <c r="I9" s="143">
        <f>157/166</f>
        <v>0.94578313253012047</v>
      </c>
      <c r="J9" s="75">
        <v>2</v>
      </c>
      <c r="K9" s="76"/>
    </row>
    <row r="10" spans="1:11" ht="15.75" customHeight="1">
      <c r="A10" s="121"/>
      <c r="B10" s="125"/>
      <c r="C10" s="131"/>
      <c r="D10" s="69" t="s">
        <v>21</v>
      </c>
      <c r="E10" s="70"/>
      <c r="F10" s="18">
        <v>109</v>
      </c>
      <c r="G10" s="15">
        <v>100</v>
      </c>
      <c r="H10" s="12">
        <v>42808</v>
      </c>
      <c r="I10" s="143"/>
      <c r="J10" s="137"/>
      <c r="K10" s="138"/>
    </row>
    <row r="11" spans="1:11" ht="15.75" customHeight="1">
      <c r="A11" s="122">
        <v>5</v>
      </c>
      <c r="B11" s="126" t="s">
        <v>22</v>
      </c>
      <c r="C11" s="132">
        <v>2</v>
      </c>
      <c r="D11" s="72" t="s">
        <v>23</v>
      </c>
      <c r="E11" s="71"/>
      <c r="F11" s="18">
        <v>108</v>
      </c>
      <c r="G11" s="15">
        <v>90</v>
      </c>
      <c r="H11" s="12">
        <v>42810</v>
      </c>
      <c r="I11" s="143">
        <f>173/218</f>
        <v>0.79357798165137616</v>
      </c>
      <c r="J11" s="75">
        <v>5</v>
      </c>
      <c r="K11" s="76"/>
    </row>
    <row r="12" spans="1:11" ht="15.75" customHeight="1">
      <c r="A12" s="122"/>
      <c r="B12" s="126"/>
      <c r="C12" s="132"/>
      <c r="D12" s="72" t="s">
        <v>24</v>
      </c>
      <c r="E12" s="71"/>
      <c r="F12" s="18">
        <v>110</v>
      </c>
      <c r="G12" s="15">
        <v>83</v>
      </c>
      <c r="H12" s="12">
        <v>42808</v>
      </c>
      <c r="I12" s="143"/>
      <c r="J12" s="137"/>
      <c r="K12" s="138"/>
    </row>
    <row r="13" spans="1:11" ht="15.75" customHeight="1">
      <c r="A13" s="8">
        <v>6</v>
      </c>
      <c r="B13" s="9" t="s">
        <v>25</v>
      </c>
      <c r="C13" s="10">
        <v>1</v>
      </c>
      <c r="D13" s="73" t="s">
        <v>26</v>
      </c>
      <c r="E13" s="74"/>
      <c r="F13" s="19">
        <v>24</v>
      </c>
      <c r="G13" s="15">
        <v>24</v>
      </c>
      <c r="H13" s="12">
        <v>42810</v>
      </c>
      <c r="I13" s="142">
        <f>1</f>
        <v>1</v>
      </c>
      <c r="J13" s="75">
        <v>1</v>
      </c>
      <c r="K13" s="76"/>
    </row>
    <row r="14" spans="1:11" ht="15.75" customHeight="1">
      <c r="A14" s="120">
        <v>7</v>
      </c>
      <c r="B14" s="127" t="s">
        <v>27</v>
      </c>
      <c r="C14" s="130">
        <v>3</v>
      </c>
      <c r="D14" s="77" t="s">
        <v>28</v>
      </c>
      <c r="E14" s="78"/>
      <c r="F14" s="20">
        <v>65</v>
      </c>
      <c r="G14" s="20">
        <v>48</v>
      </c>
      <c r="H14" s="12">
        <v>42810</v>
      </c>
      <c r="I14" s="143">
        <f>147/196</f>
        <v>0.75</v>
      </c>
      <c r="J14" s="82">
        <v>6</v>
      </c>
      <c r="K14" s="82"/>
    </row>
    <row r="15" spans="1:11" ht="15.75" customHeight="1">
      <c r="A15" s="122"/>
      <c r="B15" s="128"/>
      <c r="C15" s="132"/>
      <c r="D15" s="77" t="s">
        <v>29</v>
      </c>
      <c r="E15" s="78"/>
      <c r="F15" s="20">
        <v>66</v>
      </c>
      <c r="G15" s="20">
        <v>46</v>
      </c>
      <c r="H15" s="12">
        <v>42810</v>
      </c>
      <c r="I15" s="143"/>
      <c r="J15" s="82"/>
      <c r="K15" s="82"/>
    </row>
    <row r="16" spans="1:11" ht="15.75" customHeight="1">
      <c r="A16" s="121"/>
      <c r="B16" s="129"/>
      <c r="C16" s="131"/>
      <c r="D16" s="77" t="s">
        <v>28</v>
      </c>
      <c r="E16" s="78"/>
      <c r="F16" s="20">
        <v>65</v>
      </c>
      <c r="G16" s="20">
        <v>53</v>
      </c>
      <c r="H16" s="12">
        <v>42808</v>
      </c>
      <c r="I16" s="143"/>
      <c r="J16" s="82"/>
      <c r="K16" s="82"/>
    </row>
    <row r="17" spans="1:11" ht="15.75" customHeight="1">
      <c r="A17" s="21">
        <v>8</v>
      </c>
      <c r="B17" s="22" t="s">
        <v>30</v>
      </c>
      <c r="C17" s="15">
        <v>1</v>
      </c>
      <c r="D17" s="79" t="s">
        <v>31</v>
      </c>
      <c r="E17" s="78"/>
      <c r="F17" s="20">
        <v>108</v>
      </c>
      <c r="G17" s="20">
        <v>66</v>
      </c>
      <c r="H17" s="12">
        <v>42809</v>
      </c>
      <c r="I17" s="142">
        <f>66/108</f>
        <v>0.61111111111111116</v>
      </c>
      <c r="J17" s="80">
        <v>9</v>
      </c>
      <c r="K17" s="81"/>
    </row>
    <row r="18" spans="1:11" ht="15.75" customHeight="1">
      <c r="A18" s="21">
        <v>9</v>
      </c>
      <c r="B18" s="22" t="s">
        <v>32</v>
      </c>
      <c r="C18" s="15">
        <v>1</v>
      </c>
      <c r="D18" s="79" t="s">
        <v>33</v>
      </c>
      <c r="E18" s="78"/>
      <c r="F18" s="20">
        <v>50</v>
      </c>
      <c r="G18" s="20">
        <v>25</v>
      </c>
      <c r="H18" s="12">
        <v>42809</v>
      </c>
      <c r="I18" s="142">
        <f>0.5</f>
        <v>0.5</v>
      </c>
      <c r="J18" s="82">
        <v>10</v>
      </c>
      <c r="K18" s="82"/>
    </row>
    <row r="19" spans="1:11" ht="15.75" customHeight="1">
      <c r="A19" s="21">
        <v>10</v>
      </c>
      <c r="B19" s="22" t="s">
        <v>34</v>
      </c>
      <c r="C19" s="15">
        <v>1</v>
      </c>
      <c r="D19" s="79" t="s">
        <v>35</v>
      </c>
      <c r="E19" s="78"/>
      <c r="F19" s="20">
        <v>29</v>
      </c>
      <c r="G19" s="20">
        <v>24</v>
      </c>
      <c r="H19" s="12">
        <v>42809</v>
      </c>
      <c r="I19" s="142">
        <f>24/29</f>
        <v>0.82758620689655171</v>
      </c>
      <c r="J19" s="82">
        <v>4</v>
      </c>
      <c r="K19" s="82"/>
    </row>
    <row r="20" spans="1:11" ht="15.75" customHeight="1">
      <c r="A20" s="23"/>
      <c r="B20" s="24"/>
      <c r="C20" s="25"/>
      <c r="D20" s="26"/>
      <c r="E20" s="25"/>
      <c r="F20" s="25"/>
      <c r="G20" s="25"/>
      <c r="H20" s="27"/>
      <c r="I20" s="49"/>
      <c r="J20" s="25"/>
      <c r="K20" s="25"/>
    </row>
    <row r="21" spans="1:11" ht="18.75">
      <c r="A21" s="59" t="s">
        <v>36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s="1" customFormat="1" ht="15" customHeight="1">
      <c r="A22" s="28" t="s">
        <v>3</v>
      </c>
      <c r="B22" s="28" t="s">
        <v>4</v>
      </c>
      <c r="C22" s="83" t="s">
        <v>37</v>
      </c>
      <c r="D22" s="84"/>
      <c r="E22" s="83" t="s">
        <v>38</v>
      </c>
      <c r="F22" s="84"/>
      <c r="G22" s="83" t="s">
        <v>39</v>
      </c>
      <c r="H22" s="85"/>
      <c r="I22" s="84"/>
      <c r="J22" s="83" t="s">
        <v>11</v>
      </c>
      <c r="K22" s="84"/>
    </row>
    <row r="23" spans="1:11" customFormat="1" ht="14.25" customHeight="1">
      <c r="A23" s="29">
        <v>1</v>
      </c>
      <c r="B23" s="30" t="s">
        <v>12</v>
      </c>
      <c r="C23" s="86">
        <v>1</v>
      </c>
      <c r="D23" s="87"/>
      <c r="E23" s="88">
        <v>2</v>
      </c>
      <c r="F23" s="89"/>
      <c r="G23" s="90">
        <v>0.5</v>
      </c>
      <c r="H23" s="91"/>
      <c r="I23" s="92"/>
      <c r="J23" s="67">
        <v>3</v>
      </c>
      <c r="K23" s="68"/>
    </row>
    <row r="24" spans="1:11" customFormat="1" ht="14.25" customHeight="1">
      <c r="A24" s="29">
        <v>2</v>
      </c>
      <c r="B24" s="30" t="s">
        <v>15</v>
      </c>
      <c r="C24" s="88">
        <v>9</v>
      </c>
      <c r="D24" s="89"/>
      <c r="E24" s="88">
        <v>9</v>
      </c>
      <c r="F24" s="89"/>
      <c r="G24" s="90">
        <v>1</v>
      </c>
      <c r="H24" s="91"/>
      <c r="I24" s="92"/>
      <c r="J24" s="67">
        <v>1</v>
      </c>
      <c r="K24" s="68"/>
    </row>
    <row r="25" spans="1:11" customFormat="1" ht="14.25" customHeight="1">
      <c r="A25" s="29">
        <v>3</v>
      </c>
      <c r="B25" s="30" t="s">
        <v>17</v>
      </c>
      <c r="C25" s="88">
        <v>31</v>
      </c>
      <c r="D25" s="89"/>
      <c r="E25" s="88">
        <v>31</v>
      </c>
      <c r="F25" s="89"/>
      <c r="G25" s="90">
        <v>1</v>
      </c>
      <c r="H25" s="91"/>
      <c r="I25" s="92"/>
      <c r="J25" s="67">
        <v>1</v>
      </c>
      <c r="K25" s="68"/>
    </row>
    <row r="26" spans="1:11" customFormat="1" ht="14.25" customHeight="1">
      <c r="A26" s="29">
        <v>4</v>
      </c>
      <c r="B26" s="30" t="s">
        <v>27</v>
      </c>
      <c r="C26" s="88">
        <v>12</v>
      </c>
      <c r="D26" s="89"/>
      <c r="E26" s="88">
        <v>13</v>
      </c>
      <c r="F26" s="89"/>
      <c r="G26" s="90">
        <v>0.92310000000000003</v>
      </c>
      <c r="H26" s="91"/>
      <c r="I26" s="92"/>
      <c r="J26" s="67">
        <v>2</v>
      </c>
      <c r="K26" s="68"/>
    </row>
    <row r="27" spans="1:11" customFormat="1" ht="14.25" customHeight="1">
      <c r="A27" s="29">
        <v>5</v>
      </c>
      <c r="B27" s="30" t="s">
        <v>40</v>
      </c>
      <c r="C27" s="88">
        <v>17</v>
      </c>
      <c r="D27" s="89"/>
      <c r="E27" s="88">
        <v>17</v>
      </c>
      <c r="F27" s="89"/>
      <c r="G27" s="90">
        <v>1</v>
      </c>
      <c r="H27" s="91"/>
      <c r="I27" s="92"/>
      <c r="J27" s="67">
        <v>1</v>
      </c>
      <c r="K27" s="68"/>
    </row>
    <row r="28" spans="1:11" customFormat="1" ht="14.25" customHeight="1">
      <c r="A28" s="29">
        <v>6</v>
      </c>
      <c r="B28" s="30" t="s">
        <v>32</v>
      </c>
      <c r="C28" s="88">
        <v>9</v>
      </c>
      <c r="D28" s="89"/>
      <c r="E28" s="88">
        <v>9</v>
      </c>
      <c r="F28" s="89"/>
      <c r="G28" s="90">
        <v>1</v>
      </c>
      <c r="H28" s="91"/>
      <c r="I28" s="92"/>
      <c r="J28" s="67">
        <v>1</v>
      </c>
      <c r="K28" s="68"/>
    </row>
    <row r="29" spans="1:11" customFormat="1" ht="14.25" customHeight="1">
      <c r="A29" s="29">
        <v>7</v>
      </c>
      <c r="B29" s="30" t="s">
        <v>34</v>
      </c>
      <c r="C29" s="88">
        <v>8</v>
      </c>
      <c r="D29" s="89"/>
      <c r="E29" s="88">
        <v>8</v>
      </c>
      <c r="F29" s="89"/>
      <c r="G29" s="90">
        <v>1</v>
      </c>
      <c r="H29" s="91"/>
      <c r="I29" s="92"/>
      <c r="J29" s="67">
        <v>1</v>
      </c>
      <c r="K29" s="68"/>
    </row>
    <row r="30" spans="1:11" customFormat="1" ht="14.25" customHeight="1">
      <c r="A30" s="29">
        <v>8</v>
      </c>
      <c r="B30" s="30" t="s">
        <v>41</v>
      </c>
      <c r="C30" s="88">
        <v>10</v>
      </c>
      <c r="D30" s="89"/>
      <c r="E30" s="88">
        <v>10</v>
      </c>
      <c r="F30" s="89"/>
      <c r="G30" s="90">
        <v>1</v>
      </c>
      <c r="H30" s="91"/>
      <c r="I30" s="92"/>
      <c r="J30" s="67">
        <v>1</v>
      </c>
      <c r="K30" s="68"/>
    </row>
    <row r="31" spans="1:11" s="2" customFormat="1" ht="15" customHeight="1">
      <c r="A31" s="31"/>
      <c r="B31" s="32"/>
      <c r="C31" s="33"/>
      <c r="D31" s="33"/>
      <c r="E31" s="33"/>
      <c r="F31" s="33"/>
      <c r="G31" s="34"/>
      <c r="H31" s="34"/>
      <c r="I31" s="34"/>
      <c r="J31" s="33"/>
      <c r="K31" s="33"/>
    </row>
    <row r="32" spans="1:11" ht="18.75">
      <c r="A32" s="59" t="s">
        <v>42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s="1" customFormat="1" ht="15" customHeight="1">
      <c r="A33" s="35" t="s">
        <v>3</v>
      </c>
      <c r="B33" s="36" t="s">
        <v>4</v>
      </c>
      <c r="C33" s="35" t="s">
        <v>43</v>
      </c>
      <c r="D33" s="37" t="s">
        <v>44</v>
      </c>
      <c r="E33" s="37" t="s">
        <v>45</v>
      </c>
      <c r="F33" s="93" t="s">
        <v>46</v>
      </c>
      <c r="G33" s="94"/>
      <c r="H33" s="94"/>
      <c r="I33" s="94"/>
      <c r="J33" s="94"/>
      <c r="K33" s="95"/>
    </row>
    <row r="34" spans="1:11" s="3" customFormat="1" ht="32.1" customHeight="1">
      <c r="A34" s="42">
        <v>1</v>
      </c>
      <c r="B34" s="43" t="s">
        <v>12</v>
      </c>
      <c r="C34" s="44" t="s">
        <v>49</v>
      </c>
      <c r="D34" s="45">
        <v>108</v>
      </c>
      <c r="E34" s="45">
        <v>79</v>
      </c>
      <c r="F34" s="99" t="s">
        <v>50</v>
      </c>
      <c r="G34" s="100"/>
      <c r="H34" s="100"/>
      <c r="I34" s="100"/>
      <c r="J34" s="100"/>
      <c r="K34" s="101"/>
    </row>
    <row r="35" spans="1:11" s="4" customFormat="1" ht="14.25">
      <c r="A35" s="46">
        <v>2</v>
      </c>
      <c r="B35" s="47" t="s">
        <v>15</v>
      </c>
      <c r="C35" s="48" t="s">
        <v>54</v>
      </c>
      <c r="D35" s="48">
        <v>308</v>
      </c>
      <c r="E35" s="48">
        <v>95</v>
      </c>
      <c r="F35" s="105" t="s">
        <v>55</v>
      </c>
      <c r="G35" s="105"/>
      <c r="H35" s="105"/>
      <c r="I35" s="105"/>
      <c r="J35" s="105"/>
      <c r="K35" s="105"/>
    </row>
    <row r="36" spans="1:11" s="4" customFormat="1" ht="15" customHeight="1">
      <c r="A36" s="46">
        <v>3</v>
      </c>
      <c r="B36" s="47" t="s">
        <v>15</v>
      </c>
      <c r="C36" s="48" t="s">
        <v>54</v>
      </c>
      <c r="D36" s="48">
        <v>417</v>
      </c>
      <c r="E36" s="48">
        <v>95</v>
      </c>
      <c r="F36" s="106" t="s">
        <v>56</v>
      </c>
      <c r="G36" s="107"/>
      <c r="H36" s="107"/>
      <c r="I36" s="107"/>
      <c r="J36" s="107"/>
      <c r="K36" s="108"/>
    </row>
    <row r="37" spans="1:11" s="4" customFormat="1" ht="15" customHeight="1">
      <c r="A37" s="46">
        <v>4</v>
      </c>
      <c r="B37" s="50" t="s">
        <v>57</v>
      </c>
      <c r="C37" s="48" t="s">
        <v>54</v>
      </c>
      <c r="D37" s="48">
        <v>414</v>
      </c>
      <c r="E37" s="48">
        <v>97</v>
      </c>
      <c r="F37" s="106" t="s">
        <v>60</v>
      </c>
      <c r="G37" s="107"/>
      <c r="H37" s="107"/>
      <c r="I37" s="107"/>
      <c r="J37" s="107"/>
      <c r="K37" s="108"/>
    </row>
    <row r="38" spans="1:11" s="4" customFormat="1" ht="15" customHeight="1">
      <c r="A38" s="46">
        <v>5</v>
      </c>
      <c r="B38" s="50" t="s">
        <v>57</v>
      </c>
      <c r="C38" s="48" t="s">
        <v>54</v>
      </c>
      <c r="D38" s="48">
        <v>420</v>
      </c>
      <c r="E38" s="48">
        <v>95</v>
      </c>
      <c r="F38" s="106" t="s">
        <v>61</v>
      </c>
      <c r="G38" s="107"/>
      <c r="H38" s="107"/>
      <c r="I38" s="107"/>
      <c r="J38" s="107"/>
      <c r="K38" s="108"/>
    </row>
    <row r="39" spans="1:11" ht="15" customHeight="1">
      <c r="A39" s="42">
        <v>6</v>
      </c>
      <c r="B39" s="51" t="s">
        <v>27</v>
      </c>
      <c r="C39" s="52" t="s">
        <v>49</v>
      </c>
      <c r="D39" s="52">
        <v>503</v>
      </c>
      <c r="E39" s="52">
        <v>66</v>
      </c>
      <c r="F39" s="112" t="s">
        <v>69</v>
      </c>
      <c r="G39" s="113"/>
      <c r="H39" s="113"/>
      <c r="I39" s="113"/>
      <c r="J39" s="113"/>
      <c r="K39" s="114"/>
    </row>
    <row r="40" spans="1:11" ht="15" customHeight="1">
      <c r="A40" s="46">
        <v>7</v>
      </c>
      <c r="B40" s="50" t="s">
        <v>27</v>
      </c>
      <c r="C40" s="48" t="s">
        <v>54</v>
      </c>
      <c r="D40" s="48">
        <v>207</v>
      </c>
      <c r="E40" s="48">
        <v>95</v>
      </c>
      <c r="F40" s="106" t="s">
        <v>73</v>
      </c>
      <c r="G40" s="107"/>
      <c r="H40" s="107"/>
      <c r="I40" s="107"/>
      <c r="J40" s="107"/>
      <c r="K40" s="108"/>
    </row>
    <row r="41" spans="1:11" s="4" customFormat="1" ht="15" customHeight="1">
      <c r="A41" s="46">
        <v>8</v>
      </c>
      <c r="B41" s="50" t="s">
        <v>27</v>
      </c>
      <c r="C41" s="48" t="s">
        <v>54</v>
      </c>
      <c r="D41" s="48">
        <v>219</v>
      </c>
      <c r="E41" s="48">
        <v>96</v>
      </c>
      <c r="F41" s="106" t="s">
        <v>74</v>
      </c>
      <c r="G41" s="107"/>
      <c r="H41" s="107"/>
      <c r="I41" s="107"/>
      <c r="J41" s="107"/>
      <c r="K41" s="108"/>
    </row>
    <row r="42" spans="1:11" ht="15" customHeight="1">
      <c r="A42" s="46">
        <v>9</v>
      </c>
      <c r="B42" s="50" t="s">
        <v>32</v>
      </c>
      <c r="C42" s="48" t="s">
        <v>51</v>
      </c>
      <c r="D42" s="48">
        <v>413</v>
      </c>
      <c r="E42" s="48">
        <v>95</v>
      </c>
      <c r="F42" s="106" t="s">
        <v>85</v>
      </c>
      <c r="G42" s="107"/>
      <c r="H42" s="107"/>
      <c r="I42" s="107"/>
      <c r="J42" s="107"/>
      <c r="K42" s="108"/>
    </row>
    <row r="43" spans="1:11" ht="15" customHeight="1">
      <c r="A43" s="46">
        <v>10</v>
      </c>
      <c r="B43" s="50" t="s">
        <v>32</v>
      </c>
      <c r="C43" s="48" t="s">
        <v>51</v>
      </c>
      <c r="D43" s="48">
        <v>414</v>
      </c>
      <c r="E43" s="48">
        <v>96</v>
      </c>
      <c r="F43" s="106" t="s">
        <v>86</v>
      </c>
      <c r="G43" s="107"/>
      <c r="H43" s="107"/>
      <c r="I43" s="107"/>
      <c r="J43" s="107"/>
      <c r="K43" s="108"/>
    </row>
    <row r="44" spans="1:11" ht="15" customHeight="1">
      <c r="A44" s="46">
        <v>11</v>
      </c>
      <c r="B44" s="50" t="s">
        <v>32</v>
      </c>
      <c r="C44" s="48" t="s">
        <v>49</v>
      </c>
      <c r="D44" s="48">
        <v>309</v>
      </c>
      <c r="E44" s="48">
        <v>96</v>
      </c>
      <c r="F44" s="106" t="s">
        <v>88</v>
      </c>
      <c r="G44" s="107"/>
      <c r="H44" s="107"/>
      <c r="I44" s="107"/>
      <c r="J44" s="107"/>
      <c r="K44" s="108"/>
    </row>
    <row r="45" spans="1:11" s="4" customFormat="1" ht="15.75" customHeight="1">
      <c r="A45" s="46">
        <v>12</v>
      </c>
      <c r="B45" s="50" t="s">
        <v>34</v>
      </c>
      <c r="C45" s="48" t="s">
        <v>47</v>
      </c>
      <c r="D45" s="48">
        <v>114</v>
      </c>
      <c r="E45" s="48">
        <v>96</v>
      </c>
      <c r="F45" s="116" t="s">
        <v>91</v>
      </c>
      <c r="G45" s="117"/>
      <c r="H45" s="117"/>
      <c r="I45" s="117"/>
      <c r="J45" s="117"/>
      <c r="K45" s="118"/>
    </row>
    <row r="47" spans="1:11" customFormat="1" ht="15" customHeight="1">
      <c r="A47" s="119" t="s">
        <v>92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</row>
    <row r="48" spans="1:11" customFormat="1" ht="15" customHeight="1">
      <c r="A48" s="38">
        <v>1</v>
      </c>
      <c r="B48" s="39" t="s">
        <v>12</v>
      </c>
      <c r="C48" s="40" t="s">
        <v>47</v>
      </c>
      <c r="D48" s="41">
        <v>206</v>
      </c>
      <c r="E48" s="41">
        <v>90</v>
      </c>
      <c r="F48" s="96" t="s">
        <v>48</v>
      </c>
      <c r="G48" s="97"/>
      <c r="H48" s="97"/>
      <c r="I48" s="97"/>
      <c r="J48" s="97"/>
      <c r="K48" s="98"/>
    </row>
    <row r="49" spans="1:11" s="4" customFormat="1" ht="18" customHeight="1">
      <c r="A49" s="38">
        <v>2</v>
      </c>
      <c r="B49" s="39" t="s">
        <v>15</v>
      </c>
      <c r="C49" s="20" t="s">
        <v>51</v>
      </c>
      <c r="D49" s="20">
        <v>313</v>
      </c>
      <c r="E49" s="20">
        <v>94</v>
      </c>
      <c r="F49" s="102" t="s">
        <v>52</v>
      </c>
      <c r="G49" s="103"/>
      <c r="H49" s="103"/>
      <c r="I49" s="103"/>
      <c r="J49" s="103"/>
      <c r="K49" s="104"/>
    </row>
    <row r="50" spans="1:11" customFormat="1" ht="19.5" customHeight="1">
      <c r="A50" s="46">
        <v>3</v>
      </c>
      <c r="B50" s="47" t="s">
        <v>15</v>
      </c>
      <c r="C50" s="48" t="s">
        <v>54</v>
      </c>
      <c r="D50" s="48">
        <v>417</v>
      </c>
      <c r="E50" s="48">
        <v>95</v>
      </c>
      <c r="F50" s="106" t="s">
        <v>56</v>
      </c>
      <c r="G50" s="107"/>
      <c r="H50" s="107"/>
      <c r="I50" s="107"/>
      <c r="J50" s="107"/>
      <c r="K50" s="108"/>
    </row>
    <row r="51" spans="1:11" customFormat="1" ht="17.25" customHeight="1">
      <c r="A51" s="46">
        <v>4</v>
      </c>
      <c r="B51" s="50" t="s">
        <v>57</v>
      </c>
      <c r="C51" s="48" t="s">
        <v>54</v>
      </c>
      <c r="D51" s="48">
        <v>414</v>
      </c>
      <c r="E51" s="48">
        <v>97</v>
      </c>
      <c r="F51" s="106" t="s">
        <v>60</v>
      </c>
      <c r="G51" s="107"/>
      <c r="H51" s="107"/>
      <c r="I51" s="107"/>
      <c r="J51" s="107"/>
      <c r="K51" s="108"/>
    </row>
    <row r="52" spans="1:11" customFormat="1" ht="18" customHeight="1">
      <c r="A52" s="38">
        <v>5</v>
      </c>
      <c r="B52" s="22" t="s">
        <v>27</v>
      </c>
      <c r="C52" s="20" t="s">
        <v>51</v>
      </c>
      <c r="D52" s="20">
        <v>108</v>
      </c>
      <c r="E52" s="20">
        <v>89</v>
      </c>
      <c r="F52" s="109" t="s">
        <v>62</v>
      </c>
      <c r="G52" s="110"/>
      <c r="H52" s="110"/>
      <c r="I52" s="110"/>
      <c r="J52" s="110"/>
      <c r="K52" s="111"/>
    </row>
    <row r="53" spans="1:11" customFormat="1" ht="18" customHeight="1">
      <c r="A53" s="38">
        <v>6</v>
      </c>
      <c r="B53" s="22" t="s">
        <v>27</v>
      </c>
      <c r="C53" s="20" t="s">
        <v>51</v>
      </c>
      <c r="D53" s="20">
        <v>202</v>
      </c>
      <c r="E53" s="20">
        <v>92</v>
      </c>
      <c r="F53" s="109" t="s">
        <v>63</v>
      </c>
      <c r="G53" s="110"/>
      <c r="H53" s="110"/>
      <c r="I53" s="110"/>
      <c r="J53" s="110"/>
      <c r="K53" s="111"/>
    </row>
    <row r="54" spans="1:11" customFormat="1" ht="14.25">
      <c r="A54" s="38">
        <v>7</v>
      </c>
      <c r="B54" s="22" t="s">
        <v>27</v>
      </c>
      <c r="C54" s="20" t="s">
        <v>51</v>
      </c>
      <c r="D54" s="20">
        <v>207</v>
      </c>
      <c r="E54" s="20">
        <v>93</v>
      </c>
      <c r="F54" s="109" t="s">
        <v>64</v>
      </c>
      <c r="G54" s="110"/>
      <c r="H54" s="110"/>
      <c r="I54" s="110"/>
      <c r="J54" s="110"/>
      <c r="K54" s="111"/>
    </row>
    <row r="55" spans="1:11" customFormat="1" ht="14.25">
      <c r="A55" s="38">
        <v>8</v>
      </c>
      <c r="B55" s="22" t="s">
        <v>27</v>
      </c>
      <c r="C55" s="20" t="s">
        <v>51</v>
      </c>
      <c r="D55" s="20">
        <v>209</v>
      </c>
      <c r="E55" s="20">
        <v>90</v>
      </c>
      <c r="F55" s="109" t="s">
        <v>65</v>
      </c>
      <c r="G55" s="110"/>
      <c r="H55" s="110"/>
      <c r="I55" s="110"/>
      <c r="J55" s="110"/>
      <c r="K55" s="111"/>
    </row>
    <row r="56" spans="1:11" customFormat="1" ht="14.25">
      <c r="A56" s="38">
        <v>9</v>
      </c>
      <c r="B56" s="22" t="s">
        <v>27</v>
      </c>
      <c r="C56" s="20" t="s">
        <v>49</v>
      </c>
      <c r="D56" s="20">
        <v>106</v>
      </c>
      <c r="E56" s="20">
        <v>88</v>
      </c>
      <c r="F56" s="109" t="s">
        <v>66</v>
      </c>
      <c r="G56" s="110"/>
      <c r="H56" s="110"/>
      <c r="I56" s="110"/>
      <c r="J56" s="110"/>
      <c r="K56" s="111"/>
    </row>
    <row r="57" spans="1:11" customFormat="1" ht="14.25">
      <c r="A57" s="38">
        <v>10</v>
      </c>
      <c r="B57" s="22" t="s">
        <v>27</v>
      </c>
      <c r="C57" s="20" t="s">
        <v>49</v>
      </c>
      <c r="D57" s="20">
        <v>107</v>
      </c>
      <c r="E57" s="20">
        <v>88</v>
      </c>
      <c r="F57" s="109" t="s">
        <v>67</v>
      </c>
      <c r="G57" s="110"/>
      <c r="H57" s="110"/>
      <c r="I57" s="110"/>
      <c r="J57" s="110"/>
      <c r="K57" s="111"/>
    </row>
    <row r="58" spans="1:11" customFormat="1" ht="14.25">
      <c r="A58" s="38">
        <v>11</v>
      </c>
      <c r="B58" s="22" t="s">
        <v>27</v>
      </c>
      <c r="C58" s="20" t="s">
        <v>49</v>
      </c>
      <c r="D58" s="20">
        <v>501</v>
      </c>
      <c r="E58" s="20">
        <v>88</v>
      </c>
      <c r="F58" s="109" t="s">
        <v>68</v>
      </c>
      <c r="G58" s="110"/>
      <c r="H58" s="110"/>
      <c r="I58" s="110"/>
      <c r="J58" s="110"/>
      <c r="K58" s="111"/>
    </row>
    <row r="59" spans="1:11" customFormat="1" ht="14.25">
      <c r="A59" s="42">
        <v>12</v>
      </c>
      <c r="B59" s="51" t="s">
        <v>27</v>
      </c>
      <c r="C59" s="52" t="s">
        <v>49</v>
      </c>
      <c r="D59" s="52">
        <v>503</v>
      </c>
      <c r="E59" s="52">
        <v>66</v>
      </c>
      <c r="F59" s="112" t="s">
        <v>69</v>
      </c>
      <c r="G59" s="113"/>
      <c r="H59" s="113"/>
      <c r="I59" s="113"/>
      <c r="J59" s="113"/>
      <c r="K59" s="114"/>
    </row>
    <row r="60" spans="1:11" customFormat="1" ht="14.25">
      <c r="A60" s="38">
        <v>13</v>
      </c>
      <c r="B60" s="22" t="s">
        <v>27</v>
      </c>
      <c r="C60" s="20" t="s">
        <v>49</v>
      </c>
      <c r="D60" s="20">
        <v>506</v>
      </c>
      <c r="E60" s="20">
        <v>92</v>
      </c>
      <c r="F60" s="109" t="s">
        <v>70</v>
      </c>
      <c r="G60" s="110"/>
      <c r="H60" s="110"/>
      <c r="I60" s="110"/>
      <c r="J60" s="110"/>
      <c r="K60" s="111"/>
    </row>
    <row r="61" spans="1:11" customFormat="1" ht="14.25">
      <c r="A61" s="38">
        <v>14</v>
      </c>
      <c r="B61" s="22" t="s">
        <v>27</v>
      </c>
      <c r="C61" s="20" t="s">
        <v>49</v>
      </c>
      <c r="D61" s="20">
        <v>508</v>
      </c>
      <c r="E61" s="20">
        <v>91</v>
      </c>
      <c r="F61" s="109" t="s">
        <v>71</v>
      </c>
      <c r="G61" s="110"/>
      <c r="H61" s="110"/>
      <c r="I61" s="110"/>
      <c r="J61" s="110"/>
      <c r="K61" s="111"/>
    </row>
    <row r="62" spans="1:11" customFormat="1" ht="14.25">
      <c r="A62" s="38">
        <v>15</v>
      </c>
      <c r="B62" s="22" t="s">
        <v>27</v>
      </c>
      <c r="C62" s="20" t="s">
        <v>54</v>
      </c>
      <c r="D62" s="20">
        <v>206</v>
      </c>
      <c r="E62" s="20">
        <v>92</v>
      </c>
      <c r="F62" s="109" t="s">
        <v>72</v>
      </c>
      <c r="G62" s="110"/>
      <c r="H62" s="110"/>
      <c r="I62" s="110"/>
      <c r="J62" s="110"/>
      <c r="K62" s="111"/>
    </row>
    <row r="63" spans="1:11" customFormat="1" ht="14.25">
      <c r="A63" s="46">
        <v>16</v>
      </c>
      <c r="B63" s="50" t="s">
        <v>27</v>
      </c>
      <c r="C63" s="48" t="s">
        <v>54</v>
      </c>
      <c r="D63" s="48">
        <v>207</v>
      </c>
      <c r="E63" s="48">
        <v>95</v>
      </c>
      <c r="F63" s="106" t="s">
        <v>73</v>
      </c>
      <c r="G63" s="107"/>
      <c r="H63" s="107"/>
      <c r="I63" s="107"/>
      <c r="J63" s="107"/>
      <c r="K63" s="108"/>
    </row>
    <row r="64" spans="1:11" customFormat="1" ht="14.25">
      <c r="A64" s="46">
        <v>17</v>
      </c>
      <c r="B64" s="50" t="s">
        <v>27</v>
      </c>
      <c r="C64" s="48" t="s">
        <v>54</v>
      </c>
      <c r="D64" s="48">
        <v>219</v>
      </c>
      <c r="E64" s="48">
        <v>96</v>
      </c>
      <c r="F64" s="106" t="s">
        <v>74</v>
      </c>
      <c r="G64" s="107"/>
      <c r="H64" s="107"/>
      <c r="I64" s="107"/>
      <c r="J64" s="107"/>
      <c r="K64" s="108"/>
    </row>
    <row r="65" spans="1:11" customFormat="1" ht="14.25">
      <c r="A65" s="38">
        <v>18</v>
      </c>
      <c r="B65" s="22" t="s">
        <v>40</v>
      </c>
      <c r="C65" s="20" t="s">
        <v>59</v>
      </c>
      <c r="D65" s="20">
        <v>203</v>
      </c>
      <c r="E65" s="20">
        <v>92</v>
      </c>
      <c r="F65" s="109" t="s">
        <v>58</v>
      </c>
      <c r="G65" s="110"/>
      <c r="H65" s="110"/>
      <c r="I65" s="110"/>
      <c r="J65" s="110"/>
      <c r="K65" s="111"/>
    </row>
    <row r="66" spans="1:11" customFormat="1" ht="33.950000000000003" customHeight="1">
      <c r="A66" s="38">
        <v>19</v>
      </c>
      <c r="B66" s="22" t="s">
        <v>40</v>
      </c>
      <c r="C66" s="20" t="s">
        <v>59</v>
      </c>
      <c r="D66" s="20">
        <v>311</v>
      </c>
      <c r="E66" s="20">
        <v>94</v>
      </c>
      <c r="F66" s="109" t="s">
        <v>75</v>
      </c>
      <c r="G66" s="110"/>
      <c r="H66" s="110"/>
      <c r="I66" s="110"/>
      <c r="J66" s="110"/>
      <c r="K66" s="111"/>
    </row>
    <row r="67" spans="1:11" customFormat="1" ht="14.25">
      <c r="A67" s="38">
        <v>20</v>
      </c>
      <c r="B67" s="22" t="s">
        <v>40</v>
      </c>
      <c r="C67" s="20" t="s">
        <v>59</v>
      </c>
      <c r="D67" s="20">
        <v>315</v>
      </c>
      <c r="E67" s="20">
        <v>94</v>
      </c>
      <c r="F67" s="109" t="s">
        <v>76</v>
      </c>
      <c r="G67" s="110"/>
      <c r="H67" s="110"/>
      <c r="I67" s="110"/>
      <c r="J67" s="110"/>
      <c r="K67" s="111"/>
    </row>
    <row r="68" spans="1:11" customFormat="1" ht="14.25">
      <c r="A68" s="38">
        <v>21</v>
      </c>
      <c r="B68" s="22" t="s">
        <v>40</v>
      </c>
      <c r="C68" s="20" t="s">
        <v>59</v>
      </c>
      <c r="D68" s="20">
        <v>318</v>
      </c>
      <c r="E68" s="20">
        <v>92</v>
      </c>
      <c r="F68" s="109" t="s">
        <v>53</v>
      </c>
      <c r="G68" s="110"/>
      <c r="H68" s="110"/>
      <c r="I68" s="110"/>
      <c r="J68" s="110"/>
      <c r="K68" s="111"/>
    </row>
    <row r="69" spans="1:11" customFormat="1" ht="14.25">
      <c r="A69" s="38">
        <v>22</v>
      </c>
      <c r="B69" s="22" t="s">
        <v>40</v>
      </c>
      <c r="C69" s="20" t="s">
        <v>59</v>
      </c>
      <c r="D69" s="20">
        <v>403</v>
      </c>
      <c r="E69" s="20">
        <v>87</v>
      </c>
      <c r="F69" s="109" t="s">
        <v>64</v>
      </c>
      <c r="G69" s="110"/>
      <c r="H69" s="110"/>
      <c r="I69" s="110"/>
      <c r="J69" s="110"/>
      <c r="K69" s="111"/>
    </row>
    <row r="70" spans="1:11" customFormat="1" ht="30.95" customHeight="1">
      <c r="A70" s="38">
        <v>23</v>
      </c>
      <c r="B70" s="22" t="s">
        <v>40</v>
      </c>
      <c r="C70" s="20" t="s">
        <v>59</v>
      </c>
      <c r="D70" s="20">
        <v>407</v>
      </c>
      <c r="E70" s="20">
        <v>89</v>
      </c>
      <c r="F70" s="109" t="s">
        <v>77</v>
      </c>
      <c r="G70" s="110"/>
      <c r="H70" s="110"/>
      <c r="I70" s="110"/>
      <c r="J70" s="110"/>
      <c r="K70" s="111"/>
    </row>
    <row r="71" spans="1:11" customFormat="1" ht="14.25">
      <c r="A71" s="38">
        <v>24</v>
      </c>
      <c r="B71" s="22" t="s">
        <v>40</v>
      </c>
      <c r="C71" s="20" t="s">
        <v>59</v>
      </c>
      <c r="D71" s="20">
        <v>412</v>
      </c>
      <c r="E71" s="20">
        <v>93</v>
      </c>
      <c r="F71" s="109" t="s">
        <v>78</v>
      </c>
      <c r="G71" s="110"/>
      <c r="H71" s="110"/>
      <c r="I71" s="110"/>
      <c r="J71" s="110"/>
      <c r="K71" s="111"/>
    </row>
    <row r="72" spans="1:11" customFormat="1" ht="30.95" customHeight="1">
      <c r="A72" s="38">
        <v>25</v>
      </c>
      <c r="B72" s="22" t="s">
        <v>40</v>
      </c>
      <c r="C72" s="20" t="s">
        <v>59</v>
      </c>
      <c r="D72" s="20">
        <v>509</v>
      </c>
      <c r="E72" s="20">
        <v>93</v>
      </c>
      <c r="F72" s="109" t="s">
        <v>79</v>
      </c>
      <c r="G72" s="110"/>
      <c r="H72" s="110"/>
      <c r="I72" s="110"/>
      <c r="J72" s="110"/>
      <c r="K72" s="111"/>
    </row>
    <row r="73" spans="1:11" customFormat="1" ht="14.25">
      <c r="A73" s="38">
        <v>26</v>
      </c>
      <c r="B73" s="22" t="s">
        <v>40</v>
      </c>
      <c r="C73" s="20" t="s">
        <v>59</v>
      </c>
      <c r="D73" s="20">
        <v>511</v>
      </c>
      <c r="E73" s="20">
        <v>94</v>
      </c>
      <c r="F73" s="109" t="s">
        <v>80</v>
      </c>
      <c r="G73" s="110"/>
      <c r="H73" s="110"/>
      <c r="I73" s="110"/>
      <c r="J73" s="110"/>
      <c r="K73" s="111"/>
    </row>
    <row r="74" spans="1:11" customFormat="1" ht="33.950000000000003" customHeight="1">
      <c r="A74" s="38">
        <v>27</v>
      </c>
      <c r="B74" s="22" t="s">
        <v>40</v>
      </c>
      <c r="C74" s="20" t="s">
        <v>59</v>
      </c>
      <c r="D74" s="20">
        <v>601</v>
      </c>
      <c r="E74" s="20">
        <v>92</v>
      </c>
      <c r="F74" s="109" t="s">
        <v>81</v>
      </c>
      <c r="G74" s="110"/>
      <c r="H74" s="110"/>
      <c r="I74" s="110"/>
      <c r="J74" s="110"/>
      <c r="K74" s="111"/>
    </row>
    <row r="75" spans="1:11" customFormat="1" ht="32.1" customHeight="1">
      <c r="A75" s="38">
        <v>28</v>
      </c>
      <c r="B75" s="22" t="s">
        <v>40</v>
      </c>
      <c r="C75" s="20" t="s">
        <v>59</v>
      </c>
      <c r="D75" s="20">
        <v>602</v>
      </c>
      <c r="E75" s="20">
        <v>90</v>
      </c>
      <c r="F75" s="109" t="s">
        <v>82</v>
      </c>
      <c r="G75" s="110"/>
      <c r="H75" s="110"/>
      <c r="I75" s="110"/>
      <c r="J75" s="110"/>
      <c r="K75" s="111"/>
    </row>
    <row r="76" spans="1:11" customFormat="1" ht="33" customHeight="1">
      <c r="A76" s="38">
        <v>29</v>
      </c>
      <c r="B76" s="22" t="s">
        <v>40</v>
      </c>
      <c r="C76" s="20" t="s">
        <v>49</v>
      </c>
      <c r="D76" s="20">
        <v>606</v>
      </c>
      <c r="E76" s="20">
        <v>87</v>
      </c>
      <c r="F76" s="109" t="s">
        <v>83</v>
      </c>
      <c r="G76" s="110"/>
      <c r="H76" s="110"/>
      <c r="I76" s="110"/>
      <c r="J76" s="110"/>
      <c r="K76" s="111"/>
    </row>
    <row r="77" spans="1:11" customFormat="1" ht="14.25">
      <c r="A77" s="38">
        <v>30</v>
      </c>
      <c r="B77" s="22" t="s">
        <v>40</v>
      </c>
      <c r="C77" s="20" t="s">
        <v>54</v>
      </c>
      <c r="D77" s="20">
        <v>504</v>
      </c>
      <c r="E77" s="20">
        <v>92</v>
      </c>
      <c r="F77" s="109" t="s">
        <v>84</v>
      </c>
      <c r="G77" s="110"/>
      <c r="H77" s="110"/>
      <c r="I77" s="110"/>
      <c r="J77" s="110"/>
      <c r="K77" s="111"/>
    </row>
    <row r="78" spans="1:11" customFormat="1" ht="14.25">
      <c r="A78" s="46">
        <v>31</v>
      </c>
      <c r="B78" s="50" t="s">
        <v>32</v>
      </c>
      <c r="C78" s="48" t="s">
        <v>51</v>
      </c>
      <c r="D78" s="48">
        <v>413</v>
      </c>
      <c r="E78" s="48">
        <v>95</v>
      </c>
      <c r="F78" s="106" t="s">
        <v>85</v>
      </c>
      <c r="G78" s="107"/>
      <c r="H78" s="107"/>
      <c r="I78" s="107"/>
      <c r="J78" s="107"/>
      <c r="K78" s="108"/>
    </row>
    <row r="79" spans="1:11" customFormat="1" ht="14.25">
      <c r="A79" s="46">
        <v>32</v>
      </c>
      <c r="B79" s="50" t="s">
        <v>32</v>
      </c>
      <c r="C79" s="48" t="s">
        <v>51</v>
      </c>
      <c r="D79" s="48">
        <v>414</v>
      </c>
      <c r="E79" s="48">
        <v>96</v>
      </c>
      <c r="F79" s="106" t="s">
        <v>86</v>
      </c>
      <c r="G79" s="107"/>
      <c r="H79" s="107"/>
      <c r="I79" s="107"/>
      <c r="J79" s="107"/>
      <c r="K79" s="108"/>
    </row>
    <row r="80" spans="1:11" customFormat="1" ht="14.25">
      <c r="A80" s="38">
        <v>33</v>
      </c>
      <c r="B80" s="22" t="s">
        <v>32</v>
      </c>
      <c r="C80" s="20" t="s">
        <v>51</v>
      </c>
      <c r="D80" s="20">
        <v>416</v>
      </c>
      <c r="E80" s="20">
        <v>94</v>
      </c>
      <c r="F80" s="109" t="s">
        <v>87</v>
      </c>
      <c r="G80" s="110"/>
      <c r="H80" s="110"/>
      <c r="I80" s="110"/>
      <c r="J80" s="110"/>
      <c r="K80" s="111"/>
    </row>
    <row r="81" spans="1:11" customFormat="1" ht="14.25">
      <c r="A81" s="46">
        <v>34</v>
      </c>
      <c r="B81" s="50" t="s">
        <v>32</v>
      </c>
      <c r="C81" s="48" t="s">
        <v>49</v>
      </c>
      <c r="D81" s="48">
        <v>309</v>
      </c>
      <c r="E81" s="48">
        <v>96</v>
      </c>
      <c r="F81" s="106" t="s">
        <v>88</v>
      </c>
      <c r="G81" s="107"/>
      <c r="H81" s="107"/>
      <c r="I81" s="107"/>
      <c r="J81" s="107"/>
      <c r="K81" s="108"/>
    </row>
    <row r="82" spans="1:11" customFormat="1" ht="14.25">
      <c r="A82" s="38">
        <v>35</v>
      </c>
      <c r="B82" s="22" t="s">
        <v>32</v>
      </c>
      <c r="C82" s="20" t="s">
        <v>49</v>
      </c>
      <c r="D82" s="20">
        <v>607</v>
      </c>
      <c r="E82" s="20">
        <v>90</v>
      </c>
      <c r="F82" s="109" t="s">
        <v>89</v>
      </c>
      <c r="G82" s="110"/>
      <c r="H82" s="110"/>
      <c r="I82" s="110"/>
      <c r="J82" s="110"/>
      <c r="K82" s="111"/>
    </row>
    <row r="83" spans="1:11" customFormat="1" ht="14.25">
      <c r="A83" s="38">
        <v>36</v>
      </c>
      <c r="B83" s="22" t="s">
        <v>32</v>
      </c>
      <c r="C83" s="20" t="s">
        <v>49</v>
      </c>
      <c r="D83" s="20">
        <v>610</v>
      </c>
      <c r="E83" s="20">
        <v>92</v>
      </c>
      <c r="F83" s="77" t="s">
        <v>90</v>
      </c>
      <c r="G83" s="115"/>
      <c r="H83" s="115"/>
      <c r="I83" s="115"/>
      <c r="J83" s="115"/>
      <c r="K83" s="78"/>
    </row>
    <row r="84" spans="1:11" customFormat="1" ht="14.25">
      <c r="A84" s="46">
        <v>37</v>
      </c>
      <c r="B84" s="50" t="s">
        <v>34</v>
      </c>
      <c r="C84" s="48" t="s">
        <v>47</v>
      </c>
      <c r="D84" s="48">
        <v>114</v>
      </c>
      <c r="E84" s="48">
        <v>96</v>
      </c>
      <c r="F84" s="116" t="s">
        <v>91</v>
      </c>
      <c r="G84" s="117"/>
      <c r="H84" s="117"/>
      <c r="I84" s="117"/>
      <c r="J84" s="117"/>
      <c r="K84" s="118"/>
    </row>
    <row r="86" spans="1:11" ht="20.25">
      <c r="J86" s="53" t="s">
        <v>93</v>
      </c>
      <c r="K86" s="53"/>
    </row>
    <row r="87" spans="1:11" ht="20.25">
      <c r="J87" s="53" t="s">
        <v>94</v>
      </c>
      <c r="K87" s="54"/>
    </row>
    <row r="88" spans="1:11" ht="20.25">
      <c r="J88" s="53"/>
      <c r="K88" s="54"/>
    </row>
  </sheetData>
  <mergeCells count="135">
    <mergeCell ref="F81:K81"/>
    <mergeCell ref="F82:K82"/>
    <mergeCell ref="F83:K83"/>
    <mergeCell ref="F84:K84"/>
    <mergeCell ref="A5:A6"/>
    <mergeCell ref="A9:A10"/>
    <mergeCell ref="A11:A12"/>
    <mergeCell ref="A14:A16"/>
    <mergeCell ref="B5:B6"/>
    <mergeCell ref="B9:B10"/>
    <mergeCell ref="B11:B12"/>
    <mergeCell ref="B14:B16"/>
    <mergeCell ref="C5:C6"/>
    <mergeCell ref="C9:C10"/>
    <mergeCell ref="C11:C12"/>
    <mergeCell ref="C14:C16"/>
    <mergeCell ref="I5:I6"/>
    <mergeCell ref="I9:I10"/>
    <mergeCell ref="I11:I12"/>
    <mergeCell ref="I14:I16"/>
    <mergeCell ref="J5:K6"/>
    <mergeCell ref="J9:K10"/>
    <mergeCell ref="J11:K12"/>
    <mergeCell ref="J14:K16"/>
    <mergeCell ref="F72:K72"/>
    <mergeCell ref="F73:K73"/>
    <mergeCell ref="F74:K74"/>
    <mergeCell ref="F75:K75"/>
    <mergeCell ref="F76:K76"/>
    <mergeCell ref="F77:K77"/>
    <mergeCell ref="F78:K78"/>
    <mergeCell ref="F79:K79"/>
    <mergeCell ref="F80:K80"/>
    <mergeCell ref="F63:K63"/>
    <mergeCell ref="F64:K64"/>
    <mergeCell ref="F65:K65"/>
    <mergeCell ref="F66:K66"/>
    <mergeCell ref="F67:K67"/>
    <mergeCell ref="F68:K68"/>
    <mergeCell ref="F69:K69"/>
    <mergeCell ref="F70:K70"/>
    <mergeCell ref="F71:K71"/>
    <mergeCell ref="F54:K54"/>
    <mergeCell ref="F55:K55"/>
    <mergeCell ref="F56:K56"/>
    <mergeCell ref="F57:K57"/>
    <mergeCell ref="F58:K58"/>
    <mergeCell ref="F59:K59"/>
    <mergeCell ref="F60:K60"/>
    <mergeCell ref="F61:K61"/>
    <mergeCell ref="F62:K62"/>
    <mergeCell ref="A47:K47"/>
    <mergeCell ref="F48:K48"/>
    <mergeCell ref="F49:K49"/>
    <mergeCell ref="F50:K50"/>
    <mergeCell ref="F51:K51"/>
    <mergeCell ref="F52:K52"/>
    <mergeCell ref="F53:K53"/>
    <mergeCell ref="F45:K45"/>
    <mergeCell ref="F42:K42"/>
    <mergeCell ref="F43:K43"/>
    <mergeCell ref="F44:K44"/>
    <mergeCell ref="F40:K40"/>
    <mergeCell ref="F41:K41"/>
    <mergeCell ref="F39:K39"/>
    <mergeCell ref="F37:K37"/>
    <mergeCell ref="F38:K38"/>
    <mergeCell ref="F35:K35"/>
    <mergeCell ref="F36:K36"/>
    <mergeCell ref="A32:K32"/>
    <mergeCell ref="F33:K33"/>
    <mergeCell ref="F34:K34"/>
    <mergeCell ref="C28:D28"/>
    <mergeCell ref="E28:F28"/>
    <mergeCell ref="G28:I28"/>
    <mergeCell ref="J28:K28"/>
    <mergeCell ref="C29:D29"/>
    <mergeCell ref="E29:F29"/>
    <mergeCell ref="G29:I29"/>
    <mergeCell ref="J29:K29"/>
    <mergeCell ref="C30:D30"/>
    <mergeCell ref="E30:F30"/>
    <mergeCell ref="G30:I30"/>
    <mergeCell ref="J30:K30"/>
    <mergeCell ref="C25:D25"/>
    <mergeCell ref="E25:F25"/>
    <mergeCell ref="G25:I25"/>
    <mergeCell ref="J25:K25"/>
    <mergeCell ref="C26:D26"/>
    <mergeCell ref="E26:F26"/>
    <mergeCell ref="G26:I26"/>
    <mergeCell ref="J26:K26"/>
    <mergeCell ref="C27:D27"/>
    <mergeCell ref="E27:F27"/>
    <mergeCell ref="G27:I27"/>
    <mergeCell ref="J27:K27"/>
    <mergeCell ref="C22:D22"/>
    <mergeCell ref="E22:F22"/>
    <mergeCell ref="G22:I22"/>
    <mergeCell ref="J22:K22"/>
    <mergeCell ref="C23:D23"/>
    <mergeCell ref="E23:F23"/>
    <mergeCell ref="G23:I23"/>
    <mergeCell ref="J23:K23"/>
    <mergeCell ref="C24:D24"/>
    <mergeCell ref="E24:F24"/>
    <mergeCell ref="G24:I24"/>
    <mergeCell ref="J24:K24"/>
    <mergeCell ref="D15:E15"/>
    <mergeCell ref="D16:E16"/>
    <mergeCell ref="D17:E17"/>
    <mergeCell ref="J17:K17"/>
    <mergeCell ref="D18:E18"/>
    <mergeCell ref="J18:K18"/>
    <mergeCell ref="D19:E19"/>
    <mergeCell ref="J19:K19"/>
    <mergeCell ref="A21:K21"/>
    <mergeCell ref="D8:E8"/>
    <mergeCell ref="J8:K8"/>
    <mergeCell ref="D9:E9"/>
    <mergeCell ref="D10:E10"/>
    <mergeCell ref="D11:E11"/>
    <mergeCell ref="D12:E12"/>
    <mergeCell ref="D13:E13"/>
    <mergeCell ref="J13:K13"/>
    <mergeCell ref="D14:E14"/>
    <mergeCell ref="A1:K1"/>
    <mergeCell ref="A2:K2"/>
    <mergeCell ref="A3:K3"/>
    <mergeCell ref="D4:E4"/>
    <mergeCell ref="J4:K4"/>
    <mergeCell ref="D5:E5"/>
    <mergeCell ref="D6:E6"/>
    <mergeCell ref="D7:E7"/>
    <mergeCell ref="J7:K7"/>
  </mergeCells>
  <phoneticPr fontId="27" type="noConversion"/>
  <pageMargins left="0.75" right="0.75" top="1" bottom="1" header="0.51180555555555596" footer="0.51180555555555596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熊Boss</cp:lastModifiedBy>
  <dcterms:created xsi:type="dcterms:W3CDTF">2016-09-28T11:11:00Z</dcterms:created>
  <dcterms:modified xsi:type="dcterms:W3CDTF">2017-03-19T14:13:04Z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