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37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30" i="1"/>
  <c r="G29"/>
  <c r="G28"/>
  <c r="G27"/>
  <c r="G26"/>
  <c r="G25"/>
  <c r="G24"/>
  <c r="G23"/>
  <c r="G22"/>
  <c r="I18"/>
  <c r="I17"/>
  <c r="I16"/>
  <c r="I14"/>
  <c r="I12"/>
  <c r="I10"/>
  <c r="I9"/>
  <c r="I8"/>
  <c r="I6"/>
  <c r="I5"/>
</calcChain>
</file>

<file path=xl/sharedStrings.xml><?xml version="1.0" encoding="utf-8"?>
<sst xmlns="http://schemas.openxmlformats.org/spreadsheetml/2006/main" count="153" uniqueCount="78">
  <si>
    <t>（一）早课检查情况</t>
  </si>
  <si>
    <t>序号</t>
  </si>
  <si>
    <t>学院</t>
  </si>
  <si>
    <t>检查次数</t>
  </si>
  <si>
    <t>班级</t>
  </si>
  <si>
    <t>应到人数</t>
  </si>
  <si>
    <t>实到人数</t>
  </si>
  <si>
    <t>时间</t>
  </si>
  <si>
    <t>平均出勤率</t>
  </si>
  <si>
    <t>排名</t>
  </si>
  <si>
    <t>水产与生命学院</t>
  </si>
  <si>
    <t>养殖14-1、2、3、4</t>
  </si>
  <si>
    <t>2016.10.26</t>
  </si>
  <si>
    <t>海洋科技与环境学院</t>
  </si>
  <si>
    <t>海科14-1、2</t>
  </si>
  <si>
    <t>2016.10.27</t>
  </si>
  <si>
    <t>海渔15-1、2，海资15，环境类15-1、2</t>
  </si>
  <si>
    <t>食品与科学工程学院</t>
  </si>
  <si>
    <t>食品14-1、2,食品质量14-1、2</t>
  </si>
  <si>
    <t>机械与动力工程学院</t>
  </si>
  <si>
    <r>
      <rPr>
        <sz val="11"/>
        <rFont val="宋体"/>
        <charset val="134"/>
      </rPr>
      <t>机制15-1、2、3</t>
    </r>
  </si>
  <si>
    <t>2016.10.25</t>
  </si>
  <si>
    <t>海洋与土木工程学院</t>
  </si>
  <si>
    <t>土木15-1、2、3、4</t>
  </si>
  <si>
    <t>建能14-1、2</t>
  </si>
  <si>
    <t>航船与船舶工程学院</t>
  </si>
  <si>
    <t>轮机15-1、2</t>
  </si>
  <si>
    <t>航海15-1、2、3</t>
  </si>
  <si>
    <t>信息工程学院</t>
  </si>
  <si>
    <r>
      <rPr>
        <sz val="11"/>
        <rFont val="宋体"/>
        <charset val="134"/>
      </rPr>
      <t>电信类15-1、2</t>
    </r>
  </si>
  <si>
    <t>电信类15-3</t>
  </si>
  <si>
    <t>经济与管理学院</t>
  </si>
  <si>
    <t>金融15-1、2,经济15</t>
  </si>
  <si>
    <t>理学院</t>
  </si>
  <si>
    <t>物理15</t>
  </si>
  <si>
    <t>2016.10.28</t>
  </si>
  <si>
    <t>外国语学院</t>
  </si>
  <si>
    <t>日语15-1</t>
  </si>
  <si>
    <t>（二）宿舍合格率</t>
  </si>
  <si>
    <t>合格寝室数</t>
  </si>
  <si>
    <t>查寝数</t>
  </si>
  <si>
    <t>合格率</t>
  </si>
  <si>
    <t>经济管理学院</t>
  </si>
  <si>
    <t>中新合作学院</t>
  </si>
  <si>
    <t>法学院</t>
  </si>
  <si>
    <t>(三) 优秀及不达标寝室情况</t>
  </si>
  <si>
    <t>寝室楼</t>
  </si>
  <si>
    <t>寝室</t>
  </si>
  <si>
    <t>卫生状况</t>
  </si>
  <si>
    <t>备注</t>
  </si>
  <si>
    <t>1舍</t>
  </si>
  <si>
    <t>桌面物品摆放不整齐</t>
  </si>
  <si>
    <t>2舍</t>
  </si>
  <si>
    <t>床下物品摆放不整齐</t>
  </si>
  <si>
    <t>桌面物品摆放不整齐，床下物品摆放不整齐</t>
  </si>
  <si>
    <t>门板、拉窗不净，地面不净，桌面物品摆放不整齐，桌面不净，床下物品摆放不整齐</t>
  </si>
  <si>
    <t>4舍</t>
  </si>
  <si>
    <t>桌面物品摆放不整齐，挂物、海报，床下物品摆放不整齐</t>
  </si>
  <si>
    <t>食品科学与工程学院</t>
  </si>
  <si>
    <t>空气不清新</t>
  </si>
  <si>
    <t>整体印象不好</t>
  </si>
  <si>
    <t>挂物、海报</t>
  </si>
  <si>
    <t>3舍</t>
  </si>
  <si>
    <t>桌面物品摆放不整齐，暖气下有杂物</t>
  </si>
  <si>
    <t>地面不净，被单不净</t>
  </si>
  <si>
    <t>桌面物品摆放不整齐，私拉电线、网线</t>
  </si>
  <si>
    <t>7舍</t>
  </si>
  <si>
    <t>挂物、海报，未叠被</t>
  </si>
  <si>
    <t>门窗不净，地面不净，桌面物品摆放不整齐，桌面不净，床下物品摆放不整齐</t>
  </si>
  <si>
    <t>地面不净，床下物品摆放不整齐</t>
  </si>
  <si>
    <t>地面不净</t>
  </si>
  <si>
    <t>地面不净，桌面物品摆放不整齐</t>
  </si>
  <si>
    <t>8舍</t>
  </si>
  <si>
    <t>桌面不净</t>
  </si>
  <si>
    <t>学生工作处</t>
  </si>
  <si>
    <r>
      <rPr>
        <sz val="14"/>
        <color theme="1"/>
        <rFont val="宋体"/>
        <charset val="134"/>
      </rPr>
      <t>2016.10.</t>
    </r>
    <r>
      <rPr>
        <sz val="14"/>
        <color theme="1"/>
        <rFont val="宋体"/>
        <charset val="134"/>
      </rPr>
      <t>26</t>
    </r>
  </si>
  <si>
    <t>2016-2017学年第一学期第九周学生日常检查情况通报（黄海校区）</t>
    <phoneticPr fontId="27" type="noConversion"/>
  </si>
  <si>
    <t xml:space="preserve">    2016-2017学年第一学期第九周学生日常检查情况通报（黄海校区），学生工作处指导大学生自律委员会，对黄海校区校内宿舍安全卫生情况进行了检查，现将检查结果通报如下：</t>
    <phoneticPr fontId="27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</si>
</sst>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3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1"/>
      <name val="方正小标宋简体"/>
      <charset val="134"/>
    </font>
    <font>
      <sz val="14"/>
      <name val="仿宋"/>
      <charset val="134"/>
    </font>
    <font>
      <sz val="11"/>
      <name val="仿宋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3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70C0"/>
      <name val="宋体"/>
      <charset val="134"/>
      <scheme val="minor"/>
    </font>
    <font>
      <sz val="12"/>
      <color rgb="FF0070C0"/>
      <name val="宋体"/>
      <charset val="134"/>
      <scheme val="minor"/>
    </font>
    <font>
      <sz val="11"/>
      <color rgb="FF0070C0"/>
      <name val="宋体"/>
      <charset val="134"/>
      <scheme val="minor"/>
    </font>
    <font>
      <b/>
      <sz val="11"/>
      <color rgb="FF00B0F0"/>
      <name val="宋体"/>
      <charset val="134"/>
      <scheme val="minor"/>
    </font>
    <font>
      <sz val="12"/>
      <color rgb="FF00B0F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0" fillId="0" borderId="2" xfId="4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/>
    </xf>
    <xf numFmtId="0" fontId="3" fillId="0" borderId="4" xfId="4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3" fillId="0" borderId="3" xfId="4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10" fontId="11" fillId="0" borderId="0" xfId="4" applyNumberFormat="1" applyFont="1" applyFill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6" fillId="0" borderId="2" xfId="4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4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0" fontId="3" fillId="0" borderId="4" xfId="1" applyNumberFormat="1" applyFont="1" applyBorder="1" applyAlignment="1">
      <alignment horizontal="center" vertical="center"/>
    </xf>
    <xf numFmtId="10" fontId="3" fillId="0" borderId="3" xfId="4" applyNumberFormat="1" applyFont="1" applyFill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2" xfId="3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/>
    </xf>
    <xf numFmtId="0" fontId="3" fillId="0" borderId="8" xfId="4" applyFont="1" applyFill="1" applyBorder="1" applyAlignment="1">
      <alignment horizontal="center" vertical="center"/>
    </xf>
    <xf numFmtId="0" fontId="3" fillId="0" borderId="9" xfId="4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center"/>
    </xf>
    <xf numFmtId="0" fontId="3" fillId="0" borderId="5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center" vertical="center"/>
    </xf>
    <xf numFmtId="0" fontId="3" fillId="0" borderId="6" xfId="4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10" xfId="4" applyFont="1" applyFill="1" applyBorder="1" applyAlignment="1">
      <alignment horizontal="center" vertical="center"/>
    </xf>
    <xf numFmtId="0" fontId="3" fillId="0" borderId="11" xfId="4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/>
    </xf>
    <xf numFmtId="0" fontId="12" fillId="0" borderId="5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4" applyFont="1" applyFill="1" applyBorder="1" applyAlignment="1">
      <alignment horizontal="left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6" xfId="4" applyFont="1" applyFill="1" applyBorder="1" applyAlignment="1">
      <alignment horizontal="center" vertical="center"/>
    </xf>
    <xf numFmtId="0" fontId="10" fillId="0" borderId="7" xfId="4" applyFont="1" applyFill="1" applyBorder="1" applyAlignment="1">
      <alignment horizontal="center" vertical="center"/>
    </xf>
    <xf numFmtId="10" fontId="3" fillId="0" borderId="5" xfId="4" applyNumberFormat="1" applyFont="1" applyFill="1" applyBorder="1" applyAlignment="1">
      <alignment horizontal="center" vertical="center"/>
    </xf>
    <xf numFmtId="0" fontId="3" fillId="0" borderId="7" xfId="4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0" fontId="8" fillId="0" borderId="1" xfId="4" applyFont="1" applyBorder="1" applyAlignment="1">
      <alignment horizontal="left" vertical="center"/>
    </xf>
    <xf numFmtId="0" fontId="10" fillId="0" borderId="8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6" fillId="0" borderId="5" xfId="4" applyFont="1" applyBorder="1" applyAlignment="1">
      <alignment horizontal="center" vertical="center" wrapText="1"/>
    </xf>
    <xf numFmtId="0" fontId="16" fillId="0" borderId="7" xfId="4" applyFont="1" applyBorder="1" applyAlignment="1">
      <alignment horizontal="center" vertical="center" wrapText="1"/>
    </xf>
    <xf numFmtId="0" fontId="16" fillId="0" borderId="6" xfId="4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9" fillId="0" borderId="3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3" xfId="4" applyFont="1" applyFill="1" applyBorder="1" applyAlignment="1">
      <alignment horizontal="center" vertical="center"/>
    </xf>
    <xf numFmtId="0" fontId="3" fillId="0" borderId="4" xfId="4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3" xfId="4" applyNumberFormat="1" applyFont="1" applyFill="1" applyBorder="1" applyAlignment="1">
      <alignment horizontal="center" vertical="center"/>
    </xf>
    <xf numFmtId="10" fontId="3" fillId="0" borderId="4" xfId="4" applyNumberFormat="1" applyFont="1" applyFill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5">
    <cellStyle name="百分比" xfId="1" builtinId="5"/>
    <cellStyle name="常规" xfId="0" builtinId="0"/>
    <cellStyle name="常规 20" xfId="4"/>
    <cellStyle name="常规 26" xfId="2"/>
    <cellStyle name="常规_原始数据_7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3"/>
  <sheetViews>
    <sheetView tabSelected="1" workbookViewId="0">
      <selection activeCell="I17" sqref="I17"/>
    </sheetView>
  </sheetViews>
  <sheetFormatPr defaultColWidth="9" defaultRowHeight="13.5"/>
  <cols>
    <col min="1" max="1" width="9" style="3"/>
    <col min="2" max="2" width="19.75" style="3" customWidth="1"/>
    <col min="3" max="3" width="11" style="3" customWidth="1"/>
    <col min="4" max="4" width="9" style="3"/>
    <col min="5" max="5" width="26.375" style="3" customWidth="1"/>
    <col min="6" max="7" width="9" style="3"/>
    <col min="8" max="8" width="12.625" style="3" customWidth="1"/>
    <col min="9" max="9" width="11.625" style="3" customWidth="1"/>
    <col min="10" max="10" width="9" style="3"/>
    <col min="11" max="11" width="11.375" style="3" customWidth="1"/>
    <col min="12" max="16384" width="9" style="3"/>
  </cols>
  <sheetData>
    <row r="1" spans="1:11" ht="54" customHeight="1">
      <c r="A1" s="50" t="s">
        <v>76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56.25" customHeight="1">
      <c r="A2" s="52" t="s">
        <v>77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>
      <c r="A3" s="54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15">
      <c r="A4" s="4" t="s">
        <v>1</v>
      </c>
      <c r="B4" s="5" t="s">
        <v>2</v>
      </c>
      <c r="C4" s="4" t="s">
        <v>3</v>
      </c>
      <c r="D4" s="56" t="s">
        <v>4</v>
      </c>
      <c r="E4" s="56"/>
      <c r="F4" s="4" t="s">
        <v>5</v>
      </c>
      <c r="G4" s="4" t="s">
        <v>6</v>
      </c>
      <c r="H4" s="4" t="s">
        <v>7</v>
      </c>
      <c r="I4" s="4" t="s">
        <v>8</v>
      </c>
      <c r="J4" s="57" t="s">
        <v>9</v>
      </c>
      <c r="K4" s="57"/>
    </row>
    <row r="5" spans="1:11" ht="15" customHeight="1">
      <c r="A5" s="6">
        <v>1</v>
      </c>
      <c r="B5" s="7" t="s">
        <v>10</v>
      </c>
      <c r="C5" s="8">
        <v>1</v>
      </c>
      <c r="D5" s="58" t="s">
        <v>11</v>
      </c>
      <c r="E5" s="59"/>
      <c r="F5" s="9">
        <v>111</v>
      </c>
      <c r="G5" s="9">
        <v>54</v>
      </c>
      <c r="H5" s="9" t="s">
        <v>12</v>
      </c>
      <c r="I5" s="45">
        <f t="shared" ref="I5:I9" si="0">G5/F5</f>
        <v>0.48648648648648701</v>
      </c>
      <c r="J5" s="60">
        <v>8</v>
      </c>
      <c r="K5" s="61"/>
    </row>
    <row r="6" spans="1:11" ht="15">
      <c r="A6" s="108">
        <v>2</v>
      </c>
      <c r="B6" s="110" t="s">
        <v>13</v>
      </c>
      <c r="C6" s="114">
        <v>2</v>
      </c>
      <c r="D6" s="58" t="s">
        <v>14</v>
      </c>
      <c r="E6" s="62"/>
      <c r="F6" s="9">
        <v>49</v>
      </c>
      <c r="G6" s="9">
        <v>30</v>
      </c>
      <c r="H6" s="9" t="s">
        <v>15</v>
      </c>
      <c r="I6" s="118">
        <f>130/175</f>
        <v>0.74285714285714299</v>
      </c>
      <c r="J6" s="68">
        <v>5</v>
      </c>
      <c r="K6" s="69"/>
    </row>
    <row r="7" spans="1:11" ht="15">
      <c r="A7" s="109"/>
      <c r="B7" s="111"/>
      <c r="C7" s="115"/>
      <c r="D7" s="58" t="s">
        <v>16</v>
      </c>
      <c r="E7" s="62"/>
      <c r="F7" s="9">
        <v>126</v>
      </c>
      <c r="G7" s="9">
        <v>100</v>
      </c>
      <c r="H7" s="9" t="s">
        <v>12</v>
      </c>
      <c r="I7" s="119"/>
      <c r="J7" s="60"/>
      <c r="K7" s="61"/>
    </row>
    <row r="8" spans="1:11" ht="14.25" customHeight="1">
      <c r="A8" s="10">
        <v>3</v>
      </c>
      <c r="B8" s="13" t="s">
        <v>17</v>
      </c>
      <c r="C8" s="12">
        <v>1</v>
      </c>
      <c r="D8" s="63" t="s">
        <v>18</v>
      </c>
      <c r="E8" s="64"/>
      <c r="F8" s="9">
        <v>111</v>
      </c>
      <c r="G8" s="9">
        <v>51</v>
      </c>
      <c r="H8" s="9" t="s">
        <v>12</v>
      </c>
      <c r="I8" s="46">
        <f t="shared" si="0"/>
        <v>0.45945945945945899</v>
      </c>
      <c r="J8" s="65">
        <v>9</v>
      </c>
      <c r="K8" s="66"/>
    </row>
    <row r="9" spans="1:11" ht="14.25" customHeight="1">
      <c r="A9" s="10">
        <v>4</v>
      </c>
      <c r="B9" s="11" t="s">
        <v>19</v>
      </c>
      <c r="C9" s="12">
        <v>1</v>
      </c>
      <c r="D9" s="67" t="s">
        <v>20</v>
      </c>
      <c r="E9" s="67"/>
      <c r="F9" s="9">
        <v>78</v>
      </c>
      <c r="G9" s="9">
        <v>30</v>
      </c>
      <c r="H9" s="9" t="s">
        <v>21</v>
      </c>
      <c r="I9" s="46">
        <f t="shared" si="0"/>
        <v>0.38461538461538503</v>
      </c>
      <c r="J9" s="68">
        <v>10</v>
      </c>
      <c r="K9" s="69"/>
    </row>
    <row r="10" spans="1:11">
      <c r="A10" s="108">
        <v>5</v>
      </c>
      <c r="B10" s="110" t="s">
        <v>22</v>
      </c>
      <c r="C10" s="114">
        <v>2</v>
      </c>
      <c r="D10" s="70" t="s">
        <v>23</v>
      </c>
      <c r="E10" s="67"/>
      <c r="F10" s="9">
        <v>109</v>
      </c>
      <c r="G10" s="9">
        <v>55</v>
      </c>
      <c r="H10" s="9" t="s">
        <v>21</v>
      </c>
      <c r="I10" s="118">
        <f>85/168</f>
        <v>0.50595238095238104</v>
      </c>
      <c r="J10" s="68">
        <v>7</v>
      </c>
      <c r="K10" s="69"/>
    </row>
    <row r="11" spans="1:11" ht="14.25" customHeight="1">
      <c r="A11" s="109"/>
      <c r="B11" s="111"/>
      <c r="C11" s="115"/>
      <c r="D11" s="71" t="s">
        <v>24</v>
      </c>
      <c r="E11" s="64"/>
      <c r="F11" s="9">
        <v>59</v>
      </c>
      <c r="G11" s="9">
        <v>30</v>
      </c>
      <c r="H11" s="9" t="s">
        <v>15</v>
      </c>
      <c r="I11" s="119"/>
      <c r="J11" s="60"/>
      <c r="K11" s="61"/>
    </row>
    <row r="12" spans="1:11" ht="14.25" customHeight="1">
      <c r="A12" s="108">
        <v>6</v>
      </c>
      <c r="B12" s="110" t="s">
        <v>25</v>
      </c>
      <c r="C12" s="116">
        <v>2</v>
      </c>
      <c r="D12" s="71" t="s">
        <v>26</v>
      </c>
      <c r="E12" s="72"/>
      <c r="F12" s="9">
        <v>59</v>
      </c>
      <c r="G12" s="9">
        <v>30</v>
      </c>
      <c r="H12" s="9" t="s">
        <v>21</v>
      </c>
      <c r="I12" s="118">
        <f>80/138</f>
        <v>0.57971014492753603</v>
      </c>
      <c r="J12" s="68">
        <v>6</v>
      </c>
      <c r="K12" s="69"/>
    </row>
    <row r="13" spans="1:11" ht="14.25" customHeight="1">
      <c r="A13" s="109"/>
      <c r="B13" s="111"/>
      <c r="C13" s="117"/>
      <c r="D13" s="73" t="s">
        <v>27</v>
      </c>
      <c r="E13" s="74"/>
      <c r="F13" s="16">
        <v>79</v>
      </c>
      <c r="G13" s="16">
        <v>50</v>
      </c>
      <c r="H13" s="9" t="s">
        <v>15</v>
      </c>
      <c r="I13" s="119"/>
      <c r="J13" s="60"/>
      <c r="K13" s="61"/>
    </row>
    <row r="14" spans="1:11" ht="14.25" customHeight="1">
      <c r="A14" s="108">
        <v>7</v>
      </c>
      <c r="B14" s="112" t="s">
        <v>28</v>
      </c>
      <c r="C14" s="116">
        <v>2</v>
      </c>
      <c r="D14" s="73" t="s">
        <v>29</v>
      </c>
      <c r="E14" s="74"/>
      <c r="F14" s="16">
        <v>60</v>
      </c>
      <c r="G14" s="16">
        <v>46</v>
      </c>
      <c r="H14" s="9" t="s">
        <v>21</v>
      </c>
      <c r="I14" s="120">
        <f>70/90</f>
        <v>0.77777777777777801</v>
      </c>
      <c r="J14" s="78">
        <v>4</v>
      </c>
      <c r="K14" s="79"/>
    </row>
    <row r="15" spans="1:11" ht="14.25" customHeight="1">
      <c r="A15" s="109"/>
      <c r="B15" s="113"/>
      <c r="C15" s="117"/>
      <c r="D15" s="73" t="s">
        <v>30</v>
      </c>
      <c r="E15" s="74"/>
      <c r="F15" s="16">
        <v>30</v>
      </c>
      <c r="G15" s="16">
        <v>24</v>
      </c>
      <c r="H15" s="9" t="s">
        <v>15</v>
      </c>
      <c r="I15" s="121"/>
      <c r="J15" s="76"/>
      <c r="K15" s="77"/>
    </row>
    <row r="16" spans="1:11" ht="14.25" customHeight="1">
      <c r="A16" s="6">
        <v>8</v>
      </c>
      <c r="B16" s="18" t="s">
        <v>31</v>
      </c>
      <c r="C16" s="15">
        <v>1</v>
      </c>
      <c r="D16" s="75" t="s">
        <v>32</v>
      </c>
      <c r="E16" s="74"/>
      <c r="F16" s="16">
        <v>91</v>
      </c>
      <c r="G16" s="16">
        <v>78</v>
      </c>
      <c r="H16" s="9" t="s">
        <v>12</v>
      </c>
      <c r="I16" s="47">
        <f>G16/F16</f>
        <v>0.85714285714285698</v>
      </c>
      <c r="J16" s="76">
        <v>2</v>
      </c>
      <c r="K16" s="77"/>
    </row>
    <row r="17" spans="1:11" ht="14.25" customHeight="1">
      <c r="A17" s="10">
        <v>9</v>
      </c>
      <c r="B17" s="17" t="s">
        <v>33</v>
      </c>
      <c r="C17" s="14">
        <v>1</v>
      </c>
      <c r="D17" s="75" t="s">
        <v>34</v>
      </c>
      <c r="E17" s="74"/>
      <c r="F17" s="16">
        <v>25</v>
      </c>
      <c r="G17" s="16">
        <v>21</v>
      </c>
      <c r="H17" s="9" t="s">
        <v>35</v>
      </c>
      <c r="I17" s="47">
        <f t="shared" ref="I17:I18" si="1">G17/F17</f>
        <v>0.84</v>
      </c>
      <c r="J17" s="78">
        <v>3</v>
      </c>
      <c r="K17" s="79"/>
    </row>
    <row r="18" spans="1:11" ht="14.25" customHeight="1">
      <c r="A18" s="19">
        <v>10</v>
      </c>
      <c r="B18" s="20" t="s">
        <v>36</v>
      </c>
      <c r="C18" s="16">
        <v>1</v>
      </c>
      <c r="D18" s="75" t="s">
        <v>37</v>
      </c>
      <c r="E18" s="74"/>
      <c r="F18" s="16">
        <v>29</v>
      </c>
      <c r="G18" s="16">
        <v>28</v>
      </c>
      <c r="H18" s="9" t="s">
        <v>12</v>
      </c>
      <c r="I18" s="47">
        <f t="shared" si="1"/>
        <v>0.96551724137931005</v>
      </c>
      <c r="J18" s="80">
        <v>1</v>
      </c>
      <c r="K18" s="80"/>
    </row>
    <row r="19" spans="1:11" ht="20.100000000000001" customHeight="1">
      <c r="A19" s="21"/>
      <c r="B19" s="22"/>
      <c r="C19" s="23"/>
      <c r="D19" s="23"/>
      <c r="E19" s="23"/>
      <c r="F19" s="23"/>
      <c r="G19" s="23"/>
      <c r="H19" s="23"/>
      <c r="I19" s="48"/>
      <c r="J19" s="23"/>
      <c r="K19" s="23"/>
    </row>
    <row r="20" spans="1:11" s="1" customFormat="1" ht="18.75" customHeight="1">
      <c r="A20" s="81" t="s">
        <v>38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</row>
    <row r="21" spans="1:11" s="2" customFormat="1" ht="15" customHeight="1">
      <c r="A21" s="24" t="s">
        <v>1</v>
      </c>
      <c r="B21" s="24" t="s">
        <v>2</v>
      </c>
      <c r="C21" s="82" t="s">
        <v>39</v>
      </c>
      <c r="D21" s="83"/>
      <c r="E21" s="82" t="s">
        <v>40</v>
      </c>
      <c r="F21" s="83"/>
      <c r="G21" s="82" t="s">
        <v>41</v>
      </c>
      <c r="H21" s="84"/>
      <c r="I21" s="83"/>
      <c r="J21" s="82" t="s">
        <v>9</v>
      </c>
      <c r="K21" s="83"/>
    </row>
    <row r="22" spans="1:11" ht="14.25" customHeight="1">
      <c r="A22" s="19">
        <v>1</v>
      </c>
      <c r="B22" s="25" t="s">
        <v>10</v>
      </c>
      <c r="C22" s="65">
        <v>4</v>
      </c>
      <c r="D22" s="66"/>
      <c r="E22" s="65">
        <v>4</v>
      </c>
      <c r="F22" s="66"/>
      <c r="G22" s="85">
        <f>C22/E22</f>
        <v>1</v>
      </c>
      <c r="H22" s="86"/>
      <c r="I22" s="66"/>
      <c r="J22" s="65">
        <v>1</v>
      </c>
      <c r="K22" s="66"/>
    </row>
    <row r="23" spans="1:11" ht="14.25" customHeight="1">
      <c r="A23" s="19">
        <v>2</v>
      </c>
      <c r="B23" s="25" t="s">
        <v>13</v>
      </c>
      <c r="C23" s="65">
        <v>13</v>
      </c>
      <c r="D23" s="66"/>
      <c r="E23" s="65">
        <v>14</v>
      </c>
      <c r="F23" s="66"/>
      <c r="G23" s="85">
        <f t="shared" ref="G23:G30" si="2">C23/E23</f>
        <v>0.92857142857142905</v>
      </c>
      <c r="H23" s="86"/>
      <c r="I23" s="66"/>
      <c r="J23" s="65">
        <v>8</v>
      </c>
      <c r="K23" s="66"/>
    </row>
    <row r="24" spans="1:11" ht="14.25" customHeight="1">
      <c r="A24" s="19">
        <v>3</v>
      </c>
      <c r="B24" s="25" t="s">
        <v>17</v>
      </c>
      <c r="C24" s="65">
        <v>13</v>
      </c>
      <c r="D24" s="66"/>
      <c r="E24" s="65">
        <v>13</v>
      </c>
      <c r="F24" s="66"/>
      <c r="G24" s="85">
        <f t="shared" si="2"/>
        <v>1</v>
      </c>
      <c r="H24" s="86"/>
      <c r="I24" s="66"/>
      <c r="J24" s="65">
        <v>1</v>
      </c>
      <c r="K24" s="66"/>
    </row>
    <row r="25" spans="1:11" ht="14.25" customHeight="1">
      <c r="A25" s="19">
        <v>4</v>
      </c>
      <c r="B25" s="25" t="s">
        <v>28</v>
      </c>
      <c r="C25" s="65">
        <v>11</v>
      </c>
      <c r="D25" s="66"/>
      <c r="E25" s="65">
        <v>11</v>
      </c>
      <c r="F25" s="66"/>
      <c r="G25" s="85">
        <f t="shared" si="2"/>
        <v>1</v>
      </c>
      <c r="H25" s="86"/>
      <c r="I25" s="66"/>
      <c r="J25" s="65">
        <v>1</v>
      </c>
      <c r="K25" s="66"/>
    </row>
    <row r="26" spans="1:11" ht="14.25" customHeight="1">
      <c r="A26" s="19">
        <v>5</v>
      </c>
      <c r="B26" s="25" t="s">
        <v>42</v>
      </c>
      <c r="C26" s="65">
        <v>28</v>
      </c>
      <c r="D26" s="66"/>
      <c r="E26" s="65">
        <v>28</v>
      </c>
      <c r="F26" s="66"/>
      <c r="G26" s="85">
        <f t="shared" si="2"/>
        <v>1</v>
      </c>
      <c r="H26" s="86"/>
      <c r="I26" s="66"/>
      <c r="J26" s="65">
        <v>1</v>
      </c>
      <c r="K26" s="66"/>
    </row>
    <row r="27" spans="1:11" ht="14.25" customHeight="1">
      <c r="A27" s="19">
        <v>6</v>
      </c>
      <c r="B27" s="25" t="s">
        <v>33</v>
      </c>
      <c r="C27" s="65">
        <v>11</v>
      </c>
      <c r="D27" s="66"/>
      <c r="E27" s="65">
        <v>12</v>
      </c>
      <c r="F27" s="66"/>
      <c r="G27" s="85">
        <f t="shared" si="2"/>
        <v>0.91666666666666696</v>
      </c>
      <c r="H27" s="86"/>
      <c r="I27" s="66"/>
      <c r="J27" s="65">
        <v>9</v>
      </c>
      <c r="K27" s="66"/>
    </row>
    <row r="28" spans="1:11" ht="14.25" customHeight="1">
      <c r="A28" s="19">
        <v>7</v>
      </c>
      <c r="B28" s="25" t="s">
        <v>36</v>
      </c>
      <c r="C28" s="65">
        <v>10</v>
      </c>
      <c r="D28" s="66"/>
      <c r="E28" s="65">
        <v>10</v>
      </c>
      <c r="F28" s="66"/>
      <c r="G28" s="85">
        <f t="shared" si="2"/>
        <v>1</v>
      </c>
      <c r="H28" s="86"/>
      <c r="I28" s="66"/>
      <c r="J28" s="65">
        <v>1</v>
      </c>
      <c r="K28" s="66"/>
    </row>
    <row r="29" spans="1:11" ht="14.25" customHeight="1">
      <c r="A29" s="19">
        <v>8</v>
      </c>
      <c r="B29" s="25" t="s">
        <v>43</v>
      </c>
      <c r="C29" s="65">
        <v>10</v>
      </c>
      <c r="D29" s="66"/>
      <c r="E29" s="65">
        <v>10</v>
      </c>
      <c r="F29" s="66"/>
      <c r="G29" s="85">
        <f t="shared" si="2"/>
        <v>1</v>
      </c>
      <c r="H29" s="86"/>
      <c r="I29" s="66"/>
      <c r="J29" s="65">
        <v>1</v>
      </c>
      <c r="K29" s="66"/>
    </row>
    <row r="30" spans="1:11" ht="14.25" customHeight="1">
      <c r="A30" s="19">
        <v>9</v>
      </c>
      <c r="B30" s="25" t="s">
        <v>44</v>
      </c>
      <c r="C30" s="87">
        <v>3</v>
      </c>
      <c r="D30" s="87"/>
      <c r="E30" s="87">
        <v>3</v>
      </c>
      <c r="F30" s="87"/>
      <c r="G30" s="85">
        <f t="shared" si="2"/>
        <v>1</v>
      </c>
      <c r="H30" s="86"/>
      <c r="I30" s="66"/>
      <c r="J30" s="87">
        <v>1</v>
      </c>
      <c r="K30" s="87"/>
    </row>
    <row r="31" spans="1:11" ht="20.100000000000001" customHeight="1">
      <c r="A31" s="26"/>
      <c r="B31" s="27"/>
      <c r="C31" s="27"/>
      <c r="D31" s="27"/>
      <c r="E31" s="27"/>
      <c r="F31" s="27"/>
      <c r="G31" s="28"/>
      <c r="H31" s="28"/>
      <c r="I31" s="28"/>
      <c r="J31" s="27"/>
      <c r="K31" s="27"/>
    </row>
    <row r="32" spans="1:11" s="1" customFormat="1" ht="18.75" customHeight="1">
      <c r="A32" s="88" t="s">
        <v>45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s="2" customFormat="1" ht="15" customHeight="1">
      <c r="A33" s="29" t="s">
        <v>1</v>
      </c>
      <c r="B33" s="30" t="s">
        <v>2</v>
      </c>
      <c r="C33" s="29" t="s">
        <v>46</v>
      </c>
      <c r="D33" s="31" t="s">
        <v>47</v>
      </c>
      <c r="E33" s="31" t="s">
        <v>48</v>
      </c>
      <c r="F33" s="89" t="s">
        <v>49</v>
      </c>
      <c r="G33" s="90"/>
      <c r="H33" s="90"/>
      <c r="I33" s="90"/>
      <c r="J33" s="90"/>
      <c r="K33" s="91"/>
    </row>
    <row r="34" spans="1:11" ht="14.25" customHeight="1">
      <c r="A34" s="32">
        <v>1</v>
      </c>
      <c r="B34" s="33" t="s">
        <v>10</v>
      </c>
      <c r="C34" s="34" t="s">
        <v>50</v>
      </c>
      <c r="D34" s="35">
        <v>206</v>
      </c>
      <c r="E34" s="36">
        <v>98</v>
      </c>
      <c r="F34" s="92" t="s">
        <v>51</v>
      </c>
      <c r="G34" s="93"/>
      <c r="H34" s="93"/>
      <c r="I34" s="93"/>
      <c r="J34" s="93"/>
      <c r="K34" s="94"/>
    </row>
    <row r="35" spans="1:11" ht="14.25" customHeight="1">
      <c r="A35" s="32">
        <v>2</v>
      </c>
      <c r="B35" s="33" t="s">
        <v>10</v>
      </c>
      <c r="C35" s="34" t="s">
        <v>52</v>
      </c>
      <c r="D35" s="35">
        <v>408</v>
      </c>
      <c r="E35" s="36">
        <v>96</v>
      </c>
      <c r="F35" s="92" t="s">
        <v>51</v>
      </c>
      <c r="G35" s="93"/>
      <c r="H35" s="93"/>
      <c r="I35" s="93"/>
      <c r="J35" s="93"/>
      <c r="K35" s="94"/>
    </row>
    <row r="36" spans="1:11" ht="28.5" customHeight="1">
      <c r="A36" s="32">
        <v>3</v>
      </c>
      <c r="B36" s="33" t="s">
        <v>13</v>
      </c>
      <c r="C36" s="34" t="s">
        <v>50</v>
      </c>
      <c r="D36" s="35">
        <v>310</v>
      </c>
      <c r="E36" s="36">
        <v>98</v>
      </c>
      <c r="F36" s="92" t="s">
        <v>53</v>
      </c>
      <c r="G36" s="93"/>
      <c r="H36" s="93"/>
      <c r="I36" s="93"/>
      <c r="J36" s="93"/>
      <c r="K36" s="94"/>
    </row>
    <row r="37" spans="1:11" ht="14.25" customHeight="1">
      <c r="A37" s="32">
        <v>4</v>
      </c>
      <c r="B37" s="33" t="s">
        <v>13</v>
      </c>
      <c r="C37" s="34" t="s">
        <v>50</v>
      </c>
      <c r="D37" s="37">
        <v>311</v>
      </c>
      <c r="E37" s="37">
        <v>96</v>
      </c>
      <c r="F37" s="95" t="s">
        <v>54</v>
      </c>
      <c r="G37" s="96"/>
      <c r="H37" s="96"/>
      <c r="I37" s="96"/>
      <c r="J37" s="96"/>
      <c r="K37" s="97"/>
    </row>
    <row r="38" spans="1:11" ht="28.5" customHeight="1">
      <c r="A38" s="38">
        <v>5</v>
      </c>
      <c r="B38" s="39" t="s">
        <v>13</v>
      </c>
      <c r="C38" s="40" t="s">
        <v>52</v>
      </c>
      <c r="D38" s="40">
        <v>404</v>
      </c>
      <c r="E38" s="40">
        <v>83</v>
      </c>
      <c r="F38" s="98" t="s">
        <v>55</v>
      </c>
      <c r="G38" s="99"/>
      <c r="H38" s="99"/>
      <c r="I38" s="99"/>
      <c r="J38" s="99"/>
      <c r="K38" s="100"/>
    </row>
    <row r="39" spans="1:11" ht="14.25" customHeight="1">
      <c r="A39" s="32">
        <v>6</v>
      </c>
      <c r="B39" s="33" t="s">
        <v>13</v>
      </c>
      <c r="C39" s="37" t="s">
        <v>52</v>
      </c>
      <c r="D39" s="37">
        <v>309</v>
      </c>
      <c r="E39" s="37">
        <v>96</v>
      </c>
      <c r="F39" s="101" t="s">
        <v>51</v>
      </c>
      <c r="G39" s="102"/>
      <c r="H39" s="102"/>
      <c r="I39" s="102"/>
      <c r="J39" s="102"/>
      <c r="K39" s="103"/>
    </row>
    <row r="40" spans="1:11" ht="14.25" customHeight="1">
      <c r="A40" s="32">
        <v>7</v>
      </c>
      <c r="B40" s="33" t="s">
        <v>13</v>
      </c>
      <c r="C40" s="37" t="s">
        <v>56</v>
      </c>
      <c r="D40" s="37">
        <v>401</v>
      </c>
      <c r="E40" s="37">
        <v>95</v>
      </c>
      <c r="F40" s="101" t="s">
        <v>57</v>
      </c>
      <c r="G40" s="102"/>
      <c r="H40" s="102"/>
      <c r="I40" s="102"/>
      <c r="J40" s="102"/>
      <c r="K40" s="103"/>
    </row>
    <row r="41" spans="1:11" ht="28.5" customHeight="1">
      <c r="A41" s="32">
        <v>8</v>
      </c>
      <c r="B41" s="33" t="s">
        <v>13</v>
      </c>
      <c r="C41" s="37" t="s">
        <v>56</v>
      </c>
      <c r="D41" s="37">
        <v>402</v>
      </c>
      <c r="E41" s="37">
        <v>96</v>
      </c>
      <c r="F41" s="101" t="s">
        <v>54</v>
      </c>
      <c r="G41" s="102"/>
      <c r="H41" s="102"/>
      <c r="I41" s="102"/>
      <c r="J41" s="102"/>
      <c r="K41" s="103"/>
    </row>
    <row r="42" spans="1:11" ht="14.25" customHeight="1">
      <c r="A42" s="32">
        <v>9</v>
      </c>
      <c r="B42" s="41" t="s">
        <v>58</v>
      </c>
      <c r="C42" s="37" t="s">
        <v>50</v>
      </c>
      <c r="D42" s="37">
        <v>404</v>
      </c>
      <c r="E42" s="37">
        <v>97</v>
      </c>
      <c r="F42" s="101" t="s">
        <v>59</v>
      </c>
      <c r="G42" s="102"/>
      <c r="H42" s="102"/>
      <c r="I42" s="102"/>
      <c r="J42" s="102"/>
      <c r="K42" s="103"/>
    </row>
    <row r="43" spans="1:11" ht="28.5" customHeight="1">
      <c r="A43" s="32">
        <v>10</v>
      </c>
      <c r="B43" s="41" t="s">
        <v>28</v>
      </c>
      <c r="C43" s="37" t="s">
        <v>52</v>
      </c>
      <c r="D43" s="37">
        <v>109</v>
      </c>
      <c r="E43" s="37">
        <v>98</v>
      </c>
      <c r="F43" s="101" t="s">
        <v>60</v>
      </c>
      <c r="G43" s="102"/>
      <c r="H43" s="102"/>
      <c r="I43" s="102"/>
      <c r="J43" s="102"/>
      <c r="K43" s="103"/>
    </row>
    <row r="44" spans="1:11" ht="14.25" customHeight="1">
      <c r="A44" s="32">
        <v>11</v>
      </c>
      <c r="B44" s="41" t="s">
        <v>28</v>
      </c>
      <c r="C44" s="37" t="s">
        <v>52</v>
      </c>
      <c r="D44" s="37">
        <v>110</v>
      </c>
      <c r="E44" s="37">
        <v>97</v>
      </c>
      <c r="F44" s="101" t="s">
        <v>59</v>
      </c>
      <c r="G44" s="102"/>
      <c r="H44" s="102"/>
      <c r="I44" s="102"/>
      <c r="J44" s="102"/>
      <c r="K44" s="103"/>
    </row>
    <row r="45" spans="1:11" ht="14.25" customHeight="1">
      <c r="A45" s="32">
        <v>12</v>
      </c>
      <c r="B45" s="41" t="s">
        <v>28</v>
      </c>
      <c r="C45" s="37" t="s">
        <v>52</v>
      </c>
      <c r="D45" s="37">
        <v>207</v>
      </c>
      <c r="E45" s="37">
        <v>96</v>
      </c>
      <c r="F45" s="101" t="s">
        <v>61</v>
      </c>
      <c r="G45" s="102"/>
      <c r="H45" s="102"/>
      <c r="I45" s="102"/>
      <c r="J45" s="102"/>
      <c r="K45" s="103"/>
    </row>
    <row r="46" spans="1:11" ht="14.25" customHeight="1">
      <c r="A46" s="32">
        <v>13</v>
      </c>
      <c r="B46" s="41" t="s">
        <v>42</v>
      </c>
      <c r="C46" s="37" t="s">
        <v>62</v>
      </c>
      <c r="D46" s="37">
        <v>407</v>
      </c>
      <c r="E46" s="37">
        <v>97</v>
      </c>
      <c r="F46" s="101" t="s">
        <v>60</v>
      </c>
      <c r="G46" s="102"/>
      <c r="H46" s="102"/>
      <c r="I46" s="102"/>
      <c r="J46" s="102"/>
      <c r="K46" s="103"/>
    </row>
    <row r="47" spans="1:11" ht="14.25" customHeight="1">
      <c r="A47" s="32">
        <v>14</v>
      </c>
      <c r="B47" s="41" t="s">
        <v>42</v>
      </c>
      <c r="C47" s="37" t="s">
        <v>62</v>
      </c>
      <c r="D47" s="37">
        <v>511</v>
      </c>
      <c r="E47" s="37">
        <v>98</v>
      </c>
      <c r="F47" s="101" t="s">
        <v>53</v>
      </c>
      <c r="G47" s="102"/>
      <c r="H47" s="102"/>
      <c r="I47" s="102"/>
      <c r="J47" s="102"/>
      <c r="K47" s="103"/>
    </row>
    <row r="48" spans="1:11" ht="14.25" customHeight="1">
      <c r="A48" s="32">
        <v>15</v>
      </c>
      <c r="B48" s="41" t="s">
        <v>42</v>
      </c>
      <c r="C48" s="37" t="s">
        <v>62</v>
      </c>
      <c r="D48" s="37">
        <v>601</v>
      </c>
      <c r="E48" s="37">
        <v>98</v>
      </c>
      <c r="F48" s="101" t="s">
        <v>51</v>
      </c>
      <c r="G48" s="102"/>
      <c r="H48" s="102"/>
      <c r="I48" s="102"/>
      <c r="J48" s="102"/>
      <c r="K48" s="103"/>
    </row>
    <row r="49" spans="1:11" ht="14.25" customHeight="1">
      <c r="A49" s="32">
        <v>16</v>
      </c>
      <c r="B49" s="41" t="s">
        <v>42</v>
      </c>
      <c r="C49" s="37" t="s">
        <v>62</v>
      </c>
      <c r="D49" s="37">
        <v>602</v>
      </c>
      <c r="E49" s="37">
        <v>96</v>
      </c>
      <c r="F49" s="101" t="s">
        <v>63</v>
      </c>
      <c r="G49" s="102"/>
      <c r="H49" s="102"/>
      <c r="I49" s="102"/>
      <c r="J49" s="102"/>
      <c r="K49" s="103"/>
    </row>
    <row r="50" spans="1:11" ht="14.25" customHeight="1">
      <c r="A50" s="32">
        <v>17</v>
      </c>
      <c r="B50" s="41" t="s">
        <v>42</v>
      </c>
      <c r="C50" s="37" t="s">
        <v>56</v>
      </c>
      <c r="D50" s="37">
        <v>704</v>
      </c>
      <c r="E50" s="37">
        <v>96</v>
      </c>
      <c r="F50" s="101" t="s">
        <v>64</v>
      </c>
      <c r="G50" s="102"/>
      <c r="H50" s="102"/>
      <c r="I50" s="102"/>
      <c r="J50" s="102"/>
      <c r="K50" s="103"/>
    </row>
    <row r="51" spans="1:11" ht="15.75" customHeight="1">
      <c r="A51" s="32">
        <v>18</v>
      </c>
      <c r="B51" s="41" t="s">
        <v>33</v>
      </c>
      <c r="C51" s="37" t="s">
        <v>56</v>
      </c>
      <c r="D51" s="37">
        <v>609</v>
      </c>
      <c r="E51" s="37">
        <v>95</v>
      </c>
      <c r="F51" s="101" t="s">
        <v>65</v>
      </c>
      <c r="G51" s="102"/>
      <c r="H51" s="102"/>
      <c r="I51" s="102"/>
      <c r="J51" s="102"/>
      <c r="K51" s="103"/>
    </row>
    <row r="52" spans="1:11" ht="15.75" customHeight="1">
      <c r="A52" s="32">
        <v>19</v>
      </c>
      <c r="B52" s="41" t="s">
        <v>33</v>
      </c>
      <c r="C52" s="37" t="s">
        <v>66</v>
      </c>
      <c r="D52" s="37">
        <v>213</v>
      </c>
      <c r="E52" s="37">
        <v>95</v>
      </c>
      <c r="F52" s="101" t="s">
        <v>67</v>
      </c>
      <c r="G52" s="102"/>
      <c r="H52" s="102"/>
      <c r="I52" s="102"/>
      <c r="J52" s="102"/>
      <c r="K52" s="103"/>
    </row>
    <row r="53" spans="1:11" ht="31.5" customHeight="1">
      <c r="A53" s="42">
        <v>20</v>
      </c>
      <c r="B53" s="43" t="s">
        <v>33</v>
      </c>
      <c r="C53" s="44" t="s">
        <v>52</v>
      </c>
      <c r="D53" s="44">
        <v>404</v>
      </c>
      <c r="E53" s="44">
        <v>83</v>
      </c>
      <c r="F53" s="104" t="s">
        <v>68</v>
      </c>
      <c r="G53" s="105"/>
      <c r="H53" s="105"/>
      <c r="I53" s="105"/>
      <c r="J53" s="105"/>
      <c r="K53" s="106"/>
    </row>
    <row r="54" spans="1:11" ht="15.75" customHeight="1">
      <c r="A54" s="32">
        <v>21</v>
      </c>
      <c r="B54" s="41" t="s">
        <v>36</v>
      </c>
      <c r="C54" s="37" t="s">
        <v>50</v>
      </c>
      <c r="D54" s="37">
        <v>109</v>
      </c>
      <c r="E54" s="37">
        <v>96</v>
      </c>
      <c r="F54" s="101" t="s">
        <v>69</v>
      </c>
      <c r="G54" s="102"/>
      <c r="H54" s="102"/>
      <c r="I54" s="102"/>
      <c r="J54" s="102"/>
      <c r="K54" s="103"/>
    </row>
    <row r="55" spans="1:11" ht="15.75" customHeight="1">
      <c r="A55" s="32">
        <v>22</v>
      </c>
      <c r="B55" s="41" t="s">
        <v>36</v>
      </c>
      <c r="C55" s="37" t="s">
        <v>50</v>
      </c>
      <c r="D55" s="37">
        <v>114</v>
      </c>
      <c r="E55" s="37">
        <v>98</v>
      </c>
      <c r="F55" s="101" t="s">
        <v>70</v>
      </c>
      <c r="G55" s="102"/>
      <c r="H55" s="102"/>
      <c r="I55" s="102"/>
      <c r="J55" s="102"/>
      <c r="K55" s="103"/>
    </row>
    <row r="56" spans="1:11" ht="15.75" customHeight="1">
      <c r="A56" s="32">
        <v>23</v>
      </c>
      <c r="B56" s="41" t="s">
        <v>36</v>
      </c>
      <c r="C56" s="37" t="s">
        <v>50</v>
      </c>
      <c r="D56" s="37">
        <v>216</v>
      </c>
      <c r="E56" s="37">
        <v>98</v>
      </c>
      <c r="F56" s="101" t="s">
        <v>70</v>
      </c>
      <c r="G56" s="102"/>
      <c r="H56" s="102"/>
      <c r="I56" s="102"/>
      <c r="J56" s="102"/>
      <c r="K56" s="103"/>
    </row>
    <row r="57" spans="1:11" ht="17.25" customHeight="1">
      <c r="A57" s="32">
        <v>24</v>
      </c>
      <c r="B57" s="41" t="s">
        <v>36</v>
      </c>
      <c r="C57" s="37" t="s">
        <v>66</v>
      </c>
      <c r="D57" s="37">
        <v>606</v>
      </c>
      <c r="E57" s="37">
        <v>96</v>
      </c>
      <c r="F57" s="101" t="s">
        <v>71</v>
      </c>
      <c r="G57" s="102"/>
      <c r="H57" s="102"/>
      <c r="I57" s="102"/>
      <c r="J57" s="102"/>
      <c r="K57" s="103"/>
    </row>
    <row r="58" spans="1:11" ht="14.25">
      <c r="A58" s="32">
        <v>25</v>
      </c>
      <c r="B58" s="41" t="s">
        <v>43</v>
      </c>
      <c r="C58" s="37" t="s">
        <v>72</v>
      </c>
      <c r="D58" s="37">
        <v>309</v>
      </c>
      <c r="E58" s="37">
        <v>98</v>
      </c>
      <c r="F58" s="101" t="s">
        <v>73</v>
      </c>
      <c r="G58" s="102"/>
      <c r="H58" s="102"/>
      <c r="I58" s="102"/>
      <c r="J58" s="102"/>
      <c r="K58" s="103"/>
    </row>
    <row r="59" spans="1:11" ht="14.25">
      <c r="A59" s="32">
        <v>26</v>
      </c>
      <c r="B59" s="41" t="s">
        <v>43</v>
      </c>
      <c r="C59" s="37" t="s">
        <v>72</v>
      </c>
      <c r="D59" s="37">
        <v>403</v>
      </c>
      <c r="E59" s="37">
        <v>99</v>
      </c>
      <c r="F59" s="101" t="s">
        <v>59</v>
      </c>
      <c r="G59" s="102"/>
      <c r="H59" s="102"/>
      <c r="I59" s="102"/>
      <c r="J59" s="102"/>
      <c r="K59" s="103"/>
    </row>
    <row r="61" spans="1:11" ht="18.75">
      <c r="J61" s="107" t="s">
        <v>74</v>
      </c>
      <c r="K61" s="107"/>
    </row>
    <row r="62" spans="1:11" ht="18.75">
      <c r="I62" s="49"/>
      <c r="J62" s="107" t="s">
        <v>75</v>
      </c>
      <c r="K62" s="107"/>
    </row>
    <row r="63" spans="1:11" ht="18.75">
      <c r="I63" s="49"/>
      <c r="J63" s="49"/>
    </row>
  </sheetData>
  <mergeCells count="116">
    <mergeCell ref="F59:K59"/>
    <mergeCell ref="J61:K61"/>
    <mergeCell ref="J62:K62"/>
    <mergeCell ref="A6:A7"/>
    <mergeCell ref="A10:A11"/>
    <mergeCell ref="A12:A13"/>
    <mergeCell ref="A14:A15"/>
    <mergeCell ref="B6:B7"/>
    <mergeCell ref="B10:B11"/>
    <mergeCell ref="B12:B13"/>
    <mergeCell ref="B14:B15"/>
    <mergeCell ref="C6:C7"/>
    <mergeCell ref="C10:C11"/>
    <mergeCell ref="C12:C13"/>
    <mergeCell ref="C14:C15"/>
    <mergeCell ref="I6:I7"/>
    <mergeCell ref="I10:I11"/>
    <mergeCell ref="I12:I13"/>
    <mergeCell ref="I14:I15"/>
    <mergeCell ref="J12:K13"/>
    <mergeCell ref="J14:K15"/>
    <mergeCell ref="J10:K11"/>
    <mergeCell ref="J6:K7"/>
    <mergeCell ref="F50:K50"/>
    <mergeCell ref="F51:K51"/>
    <mergeCell ref="F52:K52"/>
    <mergeCell ref="F53:K53"/>
    <mergeCell ref="F54:K54"/>
    <mergeCell ref="F55:K55"/>
    <mergeCell ref="F56:K56"/>
    <mergeCell ref="F57:K57"/>
    <mergeCell ref="F58:K58"/>
    <mergeCell ref="F41:K41"/>
    <mergeCell ref="F42:K42"/>
    <mergeCell ref="F43:K43"/>
    <mergeCell ref="F44:K44"/>
    <mergeCell ref="F45:K45"/>
    <mergeCell ref="F46:K46"/>
    <mergeCell ref="F47:K47"/>
    <mergeCell ref="F48:K48"/>
    <mergeCell ref="F49:K49"/>
    <mergeCell ref="A32:K32"/>
    <mergeCell ref="F33:K33"/>
    <mergeCell ref="F34:K34"/>
    <mergeCell ref="F35:K35"/>
    <mergeCell ref="F36:K36"/>
    <mergeCell ref="F37:K37"/>
    <mergeCell ref="F38:K38"/>
    <mergeCell ref="F39:K39"/>
    <mergeCell ref="F40:K40"/>
    <mergeCell ref="C28:D28"/>
    <mergeCell ref="E28:F28"/>
    <mergeCell ref="G28:I28"/>
    <mergeCell ref="J28:K28"/>
    <mergeCell ref="C29:D29"/>
    <mergeCell ref="E29:F29"/>
    <mergeCell ref="G29:I29"/>
    <mergeCell ref="J29:K29"/>
    <mergeCell ref="C30:D30"/>
    <mergeCell ref="E30:F30"/>
    <mergeCell ref="G30:I30"/>
    <mergeCell ref="J30:K30"/>
    <mergeCell ref="C25:D25"/>
    <mergeCell ref="E25:F25"/>
    <mergeCell ref="G25:I25"/>
    <mergeCell ref="J25:K25"/>
    <mergeCell ref="C26:D26"/>
    <mergeCell ref="E26:F26"/>
    <mergeCell ref="G26:I26"/>
    <mergeCell ref="J26:K26"/>
    <mergeCell ref="C27:D27"/>
    <mergeCell ref="E27:F27"/>
    <mergeCell ref="G27:I27"/>
    <mergeCell ref="J27:K27"/>
    <mergeCell ref="C22:D22"/>
    <mergeCell ref="E22:F22"/>
    <mergeCell ref="G22:I22"/>
    <mergeCell ref="J22:K22"/>
    <mergeCell ref="C23:D23"/>
    <mergeCell ref="E23:F23"/>
    <mergeCell ref="G23:I23"/>
    <mergeCell ref="J23:K23"/>
    <mergeCell ref="C24:D24"/>
    <mergeCell ref="E24:F24"/>
    <mergeCell ref="G24:I24"/>
    <mergeCell ref="J24:K24"/>
    <mergeCell ref="D15:E15"/>
    <mergeCell ref="D16:E16"/>
    <mergeCell ref="J16:K16"/>
    <mergeCell ref="D17:E17"/>
    <mergeCell ref="J17:K17"/>
    <mergeCell ref="D18:E18"/>
    <mergeCell ref="J18:K18"/>
    <mergeCell ref="A20:K20"/>
    <mergeCell ref="C21:D21"/>
    <mergeCell ref="E21:F21"/>
    <mergeCell ref="G21:I21"/>
    <mergeCell ref="J21:K21"/>
    <mergeCell ref="D8:E8"/>
    <mergeCell ref="J8:K8"/>
    <mergeCell ref="D9:E9"/>
    <mergeCell ref="J9:K9"/>
    <mergeCell ref="D10:E10"/>
    <mergeCell ref="D11:E11"/>
    <mergeCell ref="D12:E12"/>
    <mergeCell ref="D13:E13"/>
    <mergeCell ref="D14:E14"/>
    <mergeCell ref="A1:K1"/>
    <mergeCell ref="A2:K2"/>
    <mergeCell ref="A3:K3"/>
    <mergeCell ref="D4:E4"/>
    <mergeCell ref="J4:K4"/>
    <mergeCell ref="D5:E5"/>
    <mergeCell ref="J5:K5"/>
    <mergeCell ref="D6:E6"/>
    <mergeCell ref="D7:E7"/>
  </mergeCells>
  <phoneticPr fontId="27" type="noConversion"/>
  <pageMargins left="0.75" right="0.75" top="1" bottom="1" header="0.51180555555555596" footer="0.51180555555555596"/>
  <pageSetup orientation="portrait" horizontalDpi="200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于越</cp:lastModifiedBy>
  <dcterms:created xsi:type="dcterms:W3CDTF">2016-09-28T11:11:00Z</dcterms:created>
  <dcterms:modified xsi:type="dcterms:W3CDTF">2016-10-31T12:49:03Z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